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360" yWindow="90" windowWidth="15195" windowHeight="8730"/>
  </bookViews>
  <sheets>
    <sheet name="Spare parts list" sheetId="1" r:id="rId1"/>
    <sheet name="Legend (EN)" sheetId="2" r:id="rId2"/>
    <sheet name="Legenda (PL)" sheetId="6" r:id="rId3"/>
  </sheets>
  <definedNames>
    <definedName name="_xlnm._FilterDatabase" localSheetId="0" hidden="1">'Spare parts list'!$A$2:$W$549</definedName>
    <definedName name="_xlnm.Print_Area" localSheetId="1">'Legend (EN)'!$A$1:$C$22</definedName>
    <definedName name="_xlnm.Print_Area" localSheetId="2">'Legenda (PL)'!$A$1:$C$22</definedName>
    <definedName name="_xlnm.Print_Area" localSheetId="0">'Spare parts list'!$A$1:$V$550</definedName>
    <definedName name="_xlnm.Print_Titles" localSheetId="1">'Legend (EN)'!$1:$1</definedName>
    <definedName name="_xlnm.Print_Titles" localSheetId="2">'Legenda (PL)'!$1:$1</definedName>
    <definedName name="_xlnm.Print_Titles" localSheetId="0">'Spare parts list'!$1:$2</definedName>
  </definedNames>
  <calcPr calcId="145621"/>
</workbook>
</file>

<file path=xl/calcChain.xml><?xml version="1.0" encoding="utf-8"?>
<calcChain xmlns="http://schemas.openxmlformats.org/spreadsheetml/2006/main">
  <c r="T246" i="1" l="1"/>
  <c r="T236" i="1"/>
  <c r="T159" i="1"/>
  <c r="T157" i="1"/>
  <c r="T152" i="1"/>
  <c r="T150" i="1"/>
  <c r="T144" i="1"/>
  <c r="T136" i="1"/>
  <c r="T335" i="1"/>
  <c r="T331" i="1"/>
  <c r="S316" i="1"/>
  <c r="T307" i="1"/>
  <c r="T303" i="1"/>
  <c r="T299" i="1"/>
  <c r="T295" i="1"/>
  <c r="T287" i="1"/>
  <c r="S274" i="1"/>
  <c r="S272" i="1"/>
  <c r="S266" i="1"/>
  <c r="S264" i="1"/>
  <c r="S258" i="1"/>
  <c r="S256" i="1"/>
  <c r="S250" i="1"/>
  <c r="T291" i="1" l="1"/>
  <c r="T315" i="1"/>
  <c r="T142" i="1"/>
  <c r="S218" i="1"/>
  <c r="S311" i="1"/>
  <c r="T296" i="1"/>
  <c r="T302" i="1"/>
  <c r="T323" i="1"/>
  <c r="T238" i="1"/>
  <c r="S246" i="1"/>
  <c r="T137" i="1"/>
  <c r="T141" i="1"/>
  <c r="T145" i="1"/>
  <c r="T149" i="1"/>
  <c r="T153" i="1"/>
  <c r="S257" i="1"/>
  <c r="S265" i="1"/>
  <c r="T273" i="1"/>
  <c r="S281" i="1"/>
  <c r="S285" i="1"/>
  <c r="S321" i="1"/>
  <c r="S329" i="1"/>
  <c r="T250" i="1"/>
  <c r="T258" i="1"/>
  <c r="T266" i="1"/>
  <c r="T274" i="1"/>
  <c r="S282" i="1"/>
  <c r="T293" i="1"/>
  <c r="T317" i="1"/>
  <c r="S324" i="1"/>
  <c r="S157" i="1"/>
  <c r="S233" i="1"/>
  <c r="T244" i="1"/>
  <c r="T309" i="1"/>
  <c r="T313" i="1"/>
  <c r="S297" i="1"/>
  <c r="T333" i="1"/>
  <c r="T138" i="1"/>
  <c r="T146" i="1"/>
  <c r="S162" i="1"/>
  <c r="S241" i="1"/>
  <c r="T337" i="1"/>
  <c r="S337" i="1"/>
  <c r="T325" i="1"/>
  <c r="S325" i="1"/>
  <c r="S251" i="1"/>
  <c r="S253" i="1"/>
  <c r="S259" i="1"/>
  <c r="S269" i="1"/>
  <c r="S275" i="1"/>
  <c r="S150" i="1"/>
  <c r="T155" i="1"/>
  <c r="T210" i="1"/>
  <c r="S224" i="1"/>
  <c r="S226" i="1"/>
  <c r="S252" i="1"/>
  <c r="S260" i="1"/>
  <c r="S268" i="1"/>
  <c r="S276" i="1"/>
  <c r="T288" i="1"/>
  <c r="T294" i="1"/>
  <c r="S301" i="1"/>
  <c r="T304" i="1"/>
  <c r="S319" i="1"/>
  <c r="T212" i="1"/>
  <c r="S214" i="1"/>
  <c r="T228" i="1"/>
  <c r="T230" i="1"/>
  <c r="T237" i="1"/>
  <c r="S245" i="1"/>
  <c r="T261" i="1"/>
  <c r="S267" i="1"/>
  <c r="S277" i="1"/>
  <c r="S300" i="1"/>
  <c r="S327" i="1"/>
  <c r="T289" i="1"/>
  <c r="S298" i="1"/>
  <c r="S305" i="1"/>
  <c r="S236" i="1"/>
  <c r="S239" i="1"/>
  <c r="T247" i="1"/>
  <c r="S255" i="1"/>
  <c r="T255" i="1"/>
  <c r="S263" i="1"/>
  <c r="T263" i="1"/>
  <c r="T290" i="1"/>
  <c r="S290" i="1"/>
  <c r="T140" i="1"/>
  <c r="S140" i="1"/>
  <c r="T148" i="1"/>
  <c r="S148" i="1"/>
  <c r="S283" i="1"/>
  <c r="T283" i="1"/>
  <c r="T292" i="1"/>
  <c r="S292" i="1"/>
  <c r="T256" i="1"/>
  <c r="T264" i="1"/>
  <c r="T272" i="1"/>
  <c r="T280" i="1"/>
  <c r="S280" i="1"/>
  <c r="T284" i="1"/>
  <c r="S284" i="1"/>
  <c r="S286" i="1"/>
  <c r="T286" i="1"/>
  <c r="S271" i="1"/>
  <c r="T271" i="1"/>
  <c r="S279" i="1"/>
  <c r="T279" i="1"/>
  <c r="T306" i="1"/>
  <c r="S306" i="1"/>
  <c r="S287" i="1"/>
  <c r="S303" i="1"/>
  <c r="S331" i="1"/>
  <c r="S159" i="1"/>
  <c r="S222" i="1"/>
  <c r="T222" i="1"/>
  <c r="S295" i="1"/>
  <c r="S299" i="1"/>
  <c r="S307" i="1"/>
  <c r="T235" i="1"/>
  <c r="S235" i="1"/>
  <c r="T243" i="1"/>
  <c r="S243" i="1"/>
  <c r="T316" i="1"/>
  <c r="S335" i="1"/>
  <c r="S136" i="1"/>
  <c r="S144" i="1"/>
  <c r="S152" i="1"/>
  <c r="S216" i="1"/>
  <c r="T216" i="1"/>
  <c r="S220" i="1"/>
  <c r="T220" i="1"/>
  <c r="T276" i="1" l="1"/>
  <c r="T311" i="1"/>
  <c r="S315" i="1"/>
  <c r="S296" i="1"/>
  <c r="S149" i="1"/>
  <c r="S273" i="1"/>
  <c r="T329" i="1"/>
  <c r="T324" i="1"/>
  <c r="S261" i="1"/>
  <c r="S304" i="1"/>
  <c r="T226" i="1"/>
  <c r="T253" i="1"/>
  <c r="S291" i="1"/>
  <c r="S313" i="1"/>
  <c r="T305" i="1"/>
  <c r="S138" i="1"/>
  <c r="T214" i="1"/>
  <c r="T218" i="1"/>
  <c r="T259" i="1"/>
  <c r="T319" i="1"/>
  <c r="T300" i="1"/>
  <c r="S237" i="1"/>
  <c r="T282" i="1"/>
  <c r="T239" i="1"/>
  <c r="S288" i="1"/>
  <c r="S309" i="1"/>
  <c r="T257" i="1"/>
  <c r="T265" i="1"/>
  <c r="S145" i="1"/>
  <c r="T241" i="1"/>
  <c r="S293" i="1"/>
  <c r="S146" i="1"/>
  <c r="T327" i="1"/>
  <c r="T321" i="1"/>
  <c r="S212" i="1"/>
  <c r="S137" i="1"/>
  <c r="S317" i="1"/>
  <c r="S302" i="1"/>
  <c r="S142" i="1"/>
  <c r="T252" i="1"/>
  <c r="T301" i="1"/>
  <c r="T275" i="1"/>
  <c r="S238" i="1"/>
  <c r="S141" i="1"/>
  <c r="S289" i="1"/>
  <c r="T245" i="1"/>
  <c r="T233" i="1"/>
  <c r="T297" i="1"/>
  <c r="T298" i="1"/>
  <c r="T285" i="1"/>
  <c r="T281" i="1"/>
  <c r="T251" i="1"/>
  <c r="T277" i="1"/>
  <c r="S333" i="1"/>
  <c r="S230" i="1"/>
  <c r="S323" i="1"/>
  <c r="T224" i="1"/>
  <c r="S210" i="1"/>
  <c r="T268" i="1"/>
  <c r="S244" i="1"/>
  <c r="S153" i="1"/>
  <c r="S228" i="1"/>
  <c r="S294" i="1"/>
  <c r="T162" i="1"/>
  <c r="S158" i="1"/>
  <c r="T158" i="1"/>
  <c r="S156" i="1"/>
  <c r="T156" i="1"/>
  <c r="S278" i="1"/>
  <c r="T278" i="1"/>
  <c r="T240" i="1"/>
  <c r="S240" i="1"/>
  <c r="S160" i="1"/>
  <c r="T160" i="1"/>
  <c r="S247" i="1"/>
  <c r="T260" i="1"/>
  <c r="T234" i="1"/>
  <c r="S234" i="1"/>
  <c r="S270" i="1"/>
  <c r="T270" i="1"/>
  <c r="S154" i="1"/>
  <c r="T154" i="1"/>
  <c r="S155" i="1"/>
  <c r="T267" i="1"/>
  <c r="T269" i="1"/>
  <c r="T242" i="1"/>
  <c r="S242" i="1"/>
  <c r="S262" i="1"/>
  <c r="T262" i="1"/>
  <c r="T248" i="1"/>
  <c r="S248" i="1"/>
  <c r="T232" i="1"/>
  <c r="S232" i="1"/>
  <c r="S254" i="1"/>
  <c r="T254" i="1"/>
  <c r="T161" i="1"/>
  <c r="S161" i="1"/>
  <c r="S217" i="1"/>
  <c r="T217" i="1"/>
  <c r="S205" i="1"/>
  <c r="T205" i="1"/>
  <c r="S197" i="1"/>
  <c r="T197" i="1"/>
  <c r="S189" i="1"/>
  <c r="T189" i="1"/>
  <c r="S181" i="1"/>
  <c r="T181" i="1"/>
  <c r="S169" i="1"/>
  <c r="T169" i="1"/>
  <c r="S318" i="1"/>
  <c r="T318" i="1"/>
  <c r="S328" i="1"/>
  <c r="T328" i="1"/>
  <c r="S310" i="1"/>
  <c r="T310" i="1"/>
  <c r="S223" i="1"/>
  <c r="T223" i="1"/>
  <c r="S215" i="1"/>
  <c r="T215" i="1"/>
  <c r="S208" i="1"/>
  <c r="T208" i="1"/>
  <c r="S204" i="1"/>
  <c r="T204" i="1"/>
  <c r="S200" i="1"/>
  <c r="T200" i="1"/>
  <c r="S196" i="1"/>
  <c r="T196" i="1"/>
  <c r="S192" i="1"/>
  <c r="T192" i="1"/>
  <c r="S188" i="1"/>
  <c r="T188" i="1"/>
  <c r="S184" i="1"/>
  <c r="T184" i="1"/>
  <c r="S180" i="1"/>
  <c r="T180" i="1"/>
  <c r="S176" i="1"/>
  <c r="T176" i="1"/>
  <c r="S172" i="1"/>
  <c r="T172" i="1"/>
  <c r="S168" i="1"/>
  <c r="T168" i="1"/>
  <c r="S164" i="1"/>
  <c r="T164" i="1"/>
  <c r="S336" i="1"/>
  <c r="T336" i="1"/>
  <c r="S330" i="1"/>
  <c r="T330" i="1"/>
  <c r="S314" i="1"/>
  <c r="T314" i="1"/>
  <c r="T139" i="1"/>
  <c r="S139" i="1"/>
  <c r="T143" i="1"/>
  <c r="S143" i="1"/>
  <c r="S229" i="1"/>
  <c r="T229" i="1"/>
  <c r="S221" i="1"/>
  <c r="T221" i="1"/>
  <c r="S213" i="1"/>
  <c r="T213" i="1"/>
  <c r="S207" i="1"/>
  <c r="T207" i="1"/>
  <c r="S203" i="1"/>
  <c r="T203" i="1"/>
  <c r="S199" i="1"/>
  <c r="T199" i="1"/>
  <c r="S195" i="1"/>
  <c r="T195" i="1"/>
  <c r="S191" i="1"/>
  <c r="T191" i="1"/>
  <c r="S187" i="1"/>
  <c r="T187" i="1"/>
  <c r="S183" i="1"/>
  <c r="T183" i="1"/>
  <c r="S179" i="1"/>
  <c r="T179" i="1"/>
  <c r="S175" i="1"/>
  <c r="T175" i="1"/>
  <c r="S171" i="1"/>
  <c r="T171" i="1"/>
  <c r="S167" i="1"/>
  <c r="T167" i="1"/>
  <c r="T163" i="1"/>
  <c r="S163" i="1"/>
  <c r="S332" i="1"/>
  <c r="T332" i="1"/>
  <c r="S326" i="1"/>
  <c r="T326" i="1"/>
  <c r="S225" i="1"/>
  <c r="T225" i="1"/>
  <c r="S209" i="1"/>
  <c r="T209" i="1"/>
  <c r="S201" i="1"/>
  <c r="T201" i="1"/>
  <c r="S193" i="1"/>
  <c r="T193" i="1"/>
  <c r="S185" i="1"/>
  <c r="T185" i="1"/>
  <c r="S177" i="1"/>
  <c r="T177" i="1"/>
  <c r="S173" i="1"/>
  <c r="T173" i="1"/>
  <c r="S165" i="1"/>
  <c r="T165" i="1"/>
  <c r="S334" i="1"/>
  <c r="T334" i="1"/>
  <c r="S227" i="1"/>
  <c r="T227" i="1"/>
  <c r="S219" i="1"/>
  <c r="T219" i="1"/>
  <c r="S211" i="1"/>
  <c r="T211" i="1"/>
  <c r="S206" i="1"/>
  <c r="T206" i="1"/>
  <c r="S202" i="1"/>
  <c r="T202" i="1"/>
  <c r="S198" i="1"/>
  <c r="T198" i="1"/>
  <c r="S194" i="1"/>
  <c r="T194" i="1"/>
  <c r="S190" i="1"/>
  <c r="T190" i="1"/>
  <c r="S186" i="1"/>
  <c r="T186" i="1"/>
  <c r="S182" i="1"/>
  <c r="T182" i="1"/>
  <c r="S178" i="1"/>
  <c r="T178" i="1"/>
  <c r="S174" i="1"/>
  <c r="T174" i="1"/>
  <c r="S170" i="1"/>
  <c r="T170" i="1"/>
  <c r="S166" i="1"/>
  <c r="T166" i="1"/>
  <c r="S338" i="1"/>
  <c r="T338" i="1"/>
  <c r="S322" i="1"/>
  <c r="T322" i="1"/>
  <c r="T147" i="1"/>
  <c r="S147" i="1"/>
  <c r="S312" i="1"/>
  <c r="T312" i="1"/>
  <c r="T151" i="1"/>
  <c r="S151" i="1"/>
  <c r="S320" i="1"/>
  <c r="T320" i="1"/>
  <c r="I134" i="1" l="1"/>
  <c r="S133" i="1"/>
  <c r="I133" i="1"/>
  <c r="I132" i="1"/>
  <c r="I131" i="1"/>
  <c r="I130" i="1"/>
  <c r="S129" i="1"/>
  <c r="I129" i="1"/>
  <c r="I128" i="1"/>
  <c r="I127" i="1"/>
  <c r="I126" i="1"/>
  <c r="S125" i="1"/>
  <c r="I125" i="1"/>
  <c r="I124" i="1"/>
  <c r="I123" i="1"/>
  <c r="I122" i="1"/>
  <c r="S121" i="1"/>
  <c r="I121" i="1"/>
  <c r="I120" i="1"/>
  <c r="I119" i="1"/>
  <c r="I118" i="1"/>
  <c r="S117" i="1"/>
  <c r="I117" i="1"/>
  <c r="I116" i="1"/>
  <c r="I115" i="1"/>
  <c r="I114" i="1"/>
  <c r="S113" i="1"/>
  <c r="I113" i="1"/>
  <c r="I112" i="1"/>
  <c r="I111" i="1"/>
  <c r="I110" i="1"/>
  <c r="S109" i="1"/>
  <c r="I109" i="1"/>
  <c r="I108" i="1"/>
  <c r="I107" i="1"/>
  <c r="I106" i="1"/>
  <c r="S105" i="1"/>
  <c r="I105" i="1"/>
  <c r="I104" i="1"/>
  <c r="I103" i="1"/>
  <c r="I102" i="1"/>
  <c r="S101" i="1"/>
  <c r="I101" i="1"/>
  <c r="I100" i="1"/>
  <c r="I99" i="1"/>
  <c r="I98" i="1"/>
  <c r="S97" i="1"/>
  <c r="I97" i="1"/>
  <c r="I96" i="1"/>
  <c r="H96" i="1"/>
  <c r="I95" i="1"/>
  <c r="H95" i="1"/>
  <c r="I94" i="1"/>
  <c r="H94" i="1"/>
  <c r="I93" i="1"/>
  <c r="H93" i="1"/>
  <c r="I92" i="1"/>
  <c r="H92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S7" i="1"/>
  <c r="I7" i="1"/>
  <c r="H7" i="1"/>
  <c r="I6" i="1"/>
  <c r="H6" i="1"/>
  <c r="I5" i="1"/>
  <c r="H5" i="1"/>
  <c r="I4" i="1"/>
  <c r="H4" i="1"/>
  <c r="T4" i="1" l="1"/>
  <c r="S8" i="1"/>
  <c r="S12" i="1"/>
  <c r="T92" i="1"/>
  <c r="T96" i="1"/>
  <c r="S100" i="1"/>
  <c r="T104" i="1"/>
  <c r="T108" i="1"/>
  <c r="T112" i="1"/>
  <c r="T116" i="1"/>
  <c r="T120" i="1"/>
  <c r="T124" i="1"/>
  <c r="S128" i="1"/>
  <c r="T132" i="1"/>
  <c r="S93" i="1"/>
  <c r="T106" i="1"/>
  <c r="S110" i="1"/>
  <c r="S114" i="1"/>
  <c r="S118" i="1"/>
  <c r="S126" i="1"/>
  <c r="S130" i="1"/>
  <c r="S134" i="1"/>
  <c r="T6" i="1"/>
  <c r="S10" i="1"/>
  <c r="T14" i="1"/>
  <c r="T95" i="1"/>
  <c r="S94" i="1"/>
  <c r="S99" i="1"/>
  <c r="T103" i="1"/>
  <c r="T107" i="1"/>
  <c r="T111" i="1"/>
  <c r="T115" i="1"/>
  <c r="S119" i="1"/>
  <c r="T123" i="1"/>
  <c r="T127" i="1"/>
  <c r="T131" i="1"/>
  <c r="S98" i="1"/>
  <c r="S102" i="1"/>
  <c r="T122" i="1"/>
  <c r="T129" i="1"/>
  <c r="T105" i="1"/>
  <c r="T101" i="1"/>
  <c r="S11" i="1"/>
  <c r="T11" i="1"/>
  <c r="T128" i="1"/>
  <c r="T7" i="1"/>
  <c r="T121" i="1"/>
  <c r="S9" i="1"/>
  <c r="T9" i="1"/>
  <c r="S5" i="1"/>
  <c r="T5" i="1"/>
  <c r="S13" i="1"/>
  <c r="T13" i="1"/>
  <c r="T109" i="1"/>
  <c r="T117" i="1"/>
  <c r="T125" i="1"/>
  <c r="T133" i="1"/>
  <c r="T97" i="1"/>
  <c r="T113" i="1"/>
  <c r="S108" i="1" l="1"/>
  <c r="S132" i="1"/>
  <c r="T8" i="1"/>
  <c r="T93" i="1"/>
  <c r="S4" i="1"/>
  <c r="S131" i="1"/>
  <c r="S124" i="1"/>
  <c r="S112" i="1"/>
  <c r="S96" i="1"/>
  <c r="T10" i="1"/>
  <c r="S92" i="1"/>
  <c r="S120" i="1"/>
  <c r="S116" i="1"/>
  <c r="S104" i="1"/>
  <c r="T100" i="1"/>
  <c r="T12" i="1"/>
  <c r="S106" i="1"/>
  <c r="T126" i="1"/>
  <c r="T99" i="1"/>
  <c r="S115" i="1"/>
  <c r="T98" i="1"/>
  <c r="S127" i="1"/>
  <c r="S122" i="1"/>
  <c r="T94" i="1"/>
  <c r="S6" i="1"/>
  <c r="T119" i="1"/>
  <c r="T130" i="1"/>
  <c r="S111" i="1"/>
  <c r="T118" i="1"/>
  <c r="S123" i="1"/>
  <c r="S107" i="1"/>
  <c r="S103" i="1"/>
  <c r="T134" i="1"/>
  <c r="S95" i="1"/>
  <c r="S14" i="1"/>
  <c r="T114" i="1"/>
  <c r="T110" i="1"/>
  <c r="T102" i="1"/>
  <c r="P90" i="1"/>
  <c r="I90" i="1"/>
  <c r="P89" i="1"/>
  <c r="I89" i="1"/>
  <c r="T88" i="1"/>
  <c r="P88" i="1"/>
  <c r="I88" i="1"/>
  <c r="P87" i="1"/>
  <c r="I87" i="1"/>
  <c r="P86" i="1"/>
  <c r="I86" i="1"/>
  <c r="P85" i="1"/>
  <c r="I85" i="1"/>
  <c r="T84" i="1"/>
  <c r="P84" i="1"/>
  <c r="I84" i="1"/>
  <c r="P83" i="1"/>
  <c r="I83" i="1"/>
  <c r="P82" i="1"/>
  <c r="I82" i="1"/>
  <c r="P81" i="1"/>
  <c r="I81" i="1"/>
  <c r="P80" i="1"/>
  <c r="I80" i="1"/>
  <c r="P79" i="1"/>
  <c r="I79" i="1"/>
  <c r="P78" i="1"/>
  <c r="I78" i="1"/>
  <c r="P77" i="1"/>
  <c r="I77" i="1"/>
  <c r="P76" i="1"/>
  <c r="I76" i="1"/>
  <c r="P75" i="1"/>
  <c r="I75" i="1"/>
  <c r="P74" i="1"/>
  <c r="I74" i="1"/>
  <c r="P73" i="1"/>
  <c r="I73" i="1"/>
  <c r="P72" i="1"/>
  <c r="I72" i="1"/>
  <c r="P71" i="1"/>
  <c r="I71" i="1"/>
  <c r="P70" i="1"/>
  <c r="I70" i="1"/>
  <c r="P69" i="1"/>
  <c r="I69" i="1"/>
  <c r="T69" i="1" l="1"/>
  <c r="S69" i="1"/>
  <c r="T73" i="1"/>
  <c r="S73" i="1"/>
  <c r="T77" i="1"/>
  <c r="S77" i="1"/>
  <c r="T81" i="1"/>
  <c r="S81" i="1"/>
  <c r="T85" i="1"/>
  <c r="S85" i="1"/>
  <c r="S89" i="1"/>
  <c r="T89" i="1"/>
  <c r="S70" i="1"/>
  <c r="T70" i="1"/>
  <c r="T74" i="1"/>
  <c r="S74" i="1"/>
  <c r="T78" i="1"/>
  <c r="S78" i="1"/>
  <c r="S82" i="1"/>
  <c r="T82" i="1"/>
  <c r="S87" i="1"/>
  <c r="T87" i="1"/>
  <c r="T86" i="1"/>
  <c r="S86" i="1"/>
  <c r="S71" i="1"/>
  <c r="T71" i="1"/>
  <c r="T72" i="1"/>
  <c r="S72" i="1"/>
  <c r="S75" i="1"/>
  <c r="T75" i="1"/>
  <c r="T76" i="1"/>
  <c r="S76" i="1"/>
  <c r="S79" i="1"/>
  <c r="T79" i="1"/>
  <c r="T80" i="1"/>
  <c r="S80" i="1"/>
  <c r="S83" i="1"/>
  <c r="T83" i="1"/>
  <c r="T90" i="1"/>
  <c r="S90" i="1"/>
  <c r="S84" i="1"/>
  <c r="S88" i="1"/>
  <c r="I445" i="1" l="1"/>
  <c r="H445" i="1"/>
  <c r="I444" i="1"/>
  <c r="H444" i="1"/>
  <c r="T443" i="1"/>
  <c r="I443" i="1"/>
  <c r="H443" i="1"/>
  <c r="I442" i="1"/>
  <c r="H442" i="1"/>
  <c r="I441" i="1"/>
  <c r="H441" i="1"/>
  <c r="I440" i="1"/>
  <c r="H440" i="1"/>
  <c r="I439" i="1"/>
  <c r="H439" i="1"/>
  <c r="I438" i="1"/>
  <c r="I437" i="1"/>
  <c r="I436" i="1"/>
  <c r="I435" i="1"/>
  <c r="I434" i="1"/>
  <c r="H434" i="1"/>
  <c r="I433" i="1"/>
  <c r="H433" i="1"/>
  <c r="I432" i="1"/>
  <c r="H432" i="1"/>
  <c r="I431" i="1"/>
  <c r="H431" i="1"/>
  <c r="I430" i="1"/>
  <c r="H430" i="1"/>
  <c r="I429" i="1"/>
  <c r="H429" i="1"/>
  <c r="I428" i="1"/>
  <c r="H428" i="1"/>
  <c r="I427" i="1"/>
  <c r="H427" i="1"/>
  <c r="I426" i="1"/>
  <c r="H426" i="1"/>
  <c r="I425" i="1"/>
  <c r="H425" i="1"/>
  <c r="I424" i="1"/>
  <c r="H424" i="1"/>
  <c r="I423" i="1"/>
  <c r="H423" i="1"/>
  <c r="I422" i="1"/>
  <c r="H422" i="1"/>
  <c r="I421" i="1"/>
  <c r="H421" i="1"/>
  <c r="I420" i="1"/>
  <c r="H420" i="1"/>
  <c r="I419" i="1"/>
  <c r="H419" i="1"/>
  <c r="I418" i="1"/>
  <c r="H418" i="1"/>
  <c r="I417" i="1"/>
  <c r="H417" i="1"/>
  <c r="S417" i="1" l="1"/>
  <c r="T417" i="1"/>
  <c r="T422" i="1"/>
  <c r="S422" i="1"/>
  <c r="T423" i="1"/>
  <c r="S423" i="1"/>
  <c r="T428" i="1"/>
  <c r="S428" i="1"/>
  <c r="T433" i="1"/>
  <c r="S433" i="1"/>
  <c r="S442" i="1"/>
  <c r="T442" i="1"/>
  <c r="T444" i="1"/>
  <c r="S444" i="1"/>
  <c r="T421" i="1"/>
  <c r="S421" i="1"/>
  <c r="S426" i="1"/>
  <c r="T426" i="1"/>
  <c r="T427" i="1"/>
  <c r="S427" i="1"/>
  <c r="T432" i="1"/>
  <c r="S432" i="1"/>
  <c r="T435" i="1"/>
  <c r="S435" i="1"/>
  <c r="S437" i="1"/>
  <c r="T437" i="1"/>
  <c r="T441" i="1"/>
  <c r="S441" i="1"/>
  <c r="T420" i="1"/>
  <c r="S420" i="1"/>
  <c r="S425" i="1"/>
  <c r="T425" i="1"/>
  <c r="S430" i="1"/>
  <c r="T430" i="1"/>
  <c r="T431" i="1"/>
  <c r="S431" i="1"/>
  <c r="T440" i="1"/>
  <c r="S440" i="1"/>
  <c r="S418" i="1"/>
  <c r="T418" i="1"/>
  <c r="T419" i="1"/>
  <c r="S419" i="1"/>
  <c r="T424" i="1"/>
  <c r="S424" i="1"/>
  <c r="T429" i="1"/>
  <c r="S429" i="1"/>
  <c r="S434" i="1"/>
  <c r="T434" i="1"/>
  <c r="S436" i="1"/>
  <c r="T436" i="1"/>
  <c r="S438" i="1"/>
  <c r="T438" i="1"/>
  <c r="T439" i="1"/>
  <c r="S439" i="1"/>
  <c r="S445" i="1"/>
  <c r="T445" i="1"/>
  <c r="S443" i="1"/>
  <c r="S415" i="1" l="1"/>
  <c r="S412" i="1"/>
  <c r="S411" i="1"/>
  <c r="S408" i="1"/>
  <c r="S407" i="1"/>
  <c r="S404" i="1"/>
  <c r="T400" i="1"/>
  <c r="T396" i="1"/>
  <c r="T392" i="1"/>
  <c r="S388" i="1"/>
  <c r="T384" i="1"/>
  <c r="T380" i="1"/>
  <c r="T376" i="1"/>
  <c r="S372" i="1"/>
  <c r="T368" i="1"/>
  <c r="T364" i="1"/>
  <c r="T357" i="1"/>
  <c r="T356" i="1"/>
  <c r="T349" i="1"/>
  <c r="T348" i="1"/>
  <c r="T341" i="1"/>
  <c r="T340" i="1"/>
  <c r="T404" i="1" l="1"/>
  <c r="S380" i="1"/>
  <c r="S341" i="1"/>
  <c r="S348" i="1"/>
  <c r="T372" i="1"/>
  <c r="S396" i="1"/>
  <c r="S364" i="1"/>
  <c r="T415" i="1"/>
  <c r="S340" i="1"/>
  <c r="T388" i="1"/>
  <c r="S356" i="1"/>
  <c r="T411" i="1"/>
  <c r="S357" i="1"/>
  <c r="T344" i="1"/>
  <c r="S344" i="1"/>
  <c r="T353" i="1"/>
  <c r="S353" i="1"/>
  <c r="T345" i="1"/>
  <c r="S345" i="1"/>
  <c r="T365" i="1"/>
  <c r="S365" i="1"/>
  <c r="T369" i="1"/>
  <c r="S369" i="1"/>
  <c r="T381" i="1"/>
  <c r="S381" i="1"/>
  <c r="T385" i="1"/>
  <c r="S385" i="1"/>
  <c r="T397" i="1"/>
  <c r="S397" i="1"/>
  <c r="T401" i="1"/>
  <c r="S401" i="1"/>
  <c r="T360" i="1"/>
  <c r="S360" i="1"/>
  <c r="S349" i="1"/>
  <c r="T352" i="1"/>
  <c r="S352" i="1"/>
  <c r="T361" i="1"/>
  <c r="S361" i="1"/>
  <c r="T373" i="1"/>
  <c r="S373" i="1"/>
  <c r="T377" i="1"/>
  <c r="S377" i="1"/>
  <c r="T389" i="1"/>
  <c r="S389" i="1"/>
  <c r="T393" i="1"/>
  <c r="S393" i="1"/>
  <c r="T405" i="1"/>
  <c r="S405" i="1"/>
  <c r="S368" i="1"/>
  <c r="S376" i="1"/>
  <c r="S384" i="1"/>
  <c r="S392" i="1"/>
  <c r="S400" i="1"/>
  <c r="T408" i="1"/>
  <c r="T412" i="1"/>
  <c r="T346" i="1"/>
  <c r="S346" i="1"/>
  <c r="T354" i="1"/>
  <c r="S354" i="1"/>
  <c r="T362" i="1"/>
  <c r="S362" i="1"/>
  <c r="T370" i="1"/>
  <c r="S370" i="1"/>
  <c r="T378" i="1"/>
  <c r="S378" i="1"/>
  <c r="T386" i="1"/>
  <c r="S386" i="1"/>
  <c r="T394" i="1"/>
  <c r="S394" i="1"/>
  <c r="T402" i="1"/>
  <c r="S402" i="1"/>
  <c r="T409" i="1"/>
  <c r="S409" i="1"/>
  <c r="T413" i="1"/>
  <c r="S413" i="1"/>
  <c r="S347" i="1"/>
  <c r="T347" i="1"/>
  <c r="S355" i="1"/>
  <c r="T355" i="1"/>
  <c r="S363" i="1"/>
  <c r="T363" i="1"/>
  <c r="S371" i="1"/>
  <c r="T371" i="1"/>
  <c r="S379" i="1"/>
  <c r="T379" i="1"/>
  <c r="S387" i="1"/>
  <c r="T387" i="1"/>
  <c r="S395" i="1"/>
  <c r="T395" i="1"/>
  <c r="S403" i="1"/>
  <c r="T403" i="1"/>
  <c r="T342" i="1"/>
  <c r="S342" i="1"/>
  <c r="T350" i="1"/>
  <c r="S350" i="1"/>
  <c r="T358" i="1"/>
  <c r="S358" i="1"/>
  <c r="T366" i="1"/>
  <c r="S366" i="1"/>
  <c r="T374" i="1"/>
  <c r="S374" i="1"/>
  <c r="T382" i="1"/>
  <c r="S382" i="1"/>
  <c r="T390" i="1"/>
  <c r="S390" i="1"/>
  <c r="T398" i="1"/>
  <c r="S398" i="1"/>
  <c r="T406" i="1"/>
  <c r="S406" i="1"/>
  <c r="T410" i="1"/>
  <c r="S410" i="1"/>
  <c r="T414" i="1"/>
  <c r="S414" i="1"/>
  <c r="S343" i="1"/>
  <c r="T343" i="1"/>
  <c r="S351" i="1"/>
  <c r="T351" i="1"/>
  <c r="S359" i="1"/>
  <c r="T359" i="1"/>
  <c r="S367" i="1"/>
  <c r="T367" i="1"/>
  <c r="S375" i="1"/>
  <c r="T375" i="1"/>
  <c r="S383" i="1"/>
  <c r="T383" i="1"/>
  <c r="S391" i="1"/>
  <c r="T391" i="1"/>
  <c r="S399" i="1"/>
  <c r="T399" i="1"/>
  <c r="T407" i="1"/>
  <c r="S548" i="1" l="1"/>
  <c r="I548" i="1"/>
  <c r="I547" i="1"/>
  <c r="S546" i="1"/>
  <c r="I546" i="1"/>
  <c r="I545" i="1"/>
  <c r="S544" i="1"/>
  <c r="I544" i="1"/>
  <c r="I543" i="1"/>
  <c r="S542" i="1"/>
  <c r="I542" i="1"/>
  <c r="I541" i="1"/>
  <c r="S540" i="1"/>
  <c r="I540" i="1"/>
  <c r="I539" i="1"/>
  <c r="S538" i="1"/>
  <c r="J538" i="1"/>
  <c r="I538" i="1"/>
  <c r="T537" i="1"/>
  <c r="I537" i="1"/>
  <c r="I536" i="1"/>
  <c r="T535" i="1"/>
  <c r="I535" i="1"/>
  <c r="I534" i="1"/>
  <c r="T533" i="1"/>
  <c r="I533" i="1"/>
  <c r="I532" i="1"/>
  <c r="S531" i="1"/>
  <c r="I531" i="1"/>
  <c r="I530" i="1"/>
  <c r="S529" i="1"/>
  <c r="I529" i="1"/>
  <c r="I528" i="1"/>
  <c r="S527" i="1"/>
  <c r="I527" i="1"/>
  <c r="H527" i="1"/>
  <c r="T526" i="1"/>
  <c r="I526" i="1"/>
  <c r="S525" i="1"/>
  <c r="I525" i="1"/>
  <c r="T524" i="1"/>
  <c r="I524" i="1"/>
  <c r="S523" i="1"/>
  <c r="I523" i="1"/>
  <c r="T522" i="1"/>
  <c r="I522" i="1"/>
  <c r="S521" i="1"/>
  <c r="I521" i="1"/>
  <c r="T520" i="1"/>
  <c r="I520" i="1"/>
  <c r="H520" i="1"/>
  <c r="I519" i="1"/>
  <c r="H519" i="1"/>
  <c r="S518" i="1"/>
  <c r="I518" i="1"/>
  <c r="H518" i="1"/>
  <c r="S517" i="1"/>
  <c r="I517" i="1"/>
  <c r="H517" i="1"/>
  <c r="T516" i="1"/>
  <c r="I516" i="1"/>
  <c r="S515" i="1"/>
  <c r="I515" i="1"/>
  <c r="T514" i="1"/>
  <c r="I514" i="1"/>
  <c r="S513" i="1"/>
  <c r="I513" i="1"/>
  <c r="T512" i="1"/>
  <c r="I512" i="1"/>
  <c r="S511" i="1"/>
  <c r="I511" i="1"/>
  <c r="T510" i="1"/>
  <c r="I510" i="1"/>
  <c r="S509" i="1"/>
  <c r="I509" i="1"/>
  <c r="T508" i="1"/>
  <c r="I508" i="1"/>
  <c r="S507" i="1"/>
  <c r="I507" i="1"/>
  <c r="T506" i="1"/>
  <c r="I506" i="1"/>
  <c r="S505" i="1"/>
  <c r="I505" i="1"/>
  <c r="T504" i="1"/>
  <c r="I504" i="1"/>
  <c r="S503" i="1"/>
  <c r="I503" i="1"/>
  <c r="T502" i="1"/>
  <c r="I502" i="1"/>
  <c r="S501" i="1"/>
  <c r="I501" i="1"/>
  <c r="T500" i="1"/>
  <c r="I500" i="1"/>
  <c r="S499" i="1"/>
  <c r="I499" i="1"/>
  <c r="T498" i="1"/>
  <c r="I498" i="1"/>
  <c r="S497" i="1"/>
  <c r="I497" i="1"/>
  <c r="T496" i="1"/>
  <c r="I496" i="1"/>
  <c r="S495" i="1"/>
  <c r="I495" i="1"/>
  <c r="T494" i="1"/>
  <c r="I494" i="1"/>
  <c r="S493" i="1"/>
  <c r="I493" i="1"/>
  <c r="T492" i="1"/>
  <c r="I492" i="1"/>
  <c r="S491" i="1"/>
  <c r="I491" i="1"/>
  <c r="T490" i="1"/>
  <c r="I490" i="1"/>
  <c r="S489" i="1"/>
  <c r="I489" i="1"/>
  <c r="T488" i="1"/>
  <c r="I488" i="1"/>
  <c r="T505" i="1" l="1"/>
  <c r="T497" i="1"/>
  <c r="T548" i="1"/>
  <c r="T521" i="1"/>
  <c r="T489" i="1"/>
  <c r="T509" i="1"/>
  <c r="S533" i="1"/>
  <c r="T540" i="1"/>
  <c r="T501" i="1"/>
  <c r="T523" i="1"/>
  <c r="T493" i="1"/>
  <c r="T513" i="1"/>
  <c r="T491" i="1"/>
  <c r="T499" i="1"/>
  <c r="T507" i="1"/>
  <c r="T515" i="1"/>
  <c r="T525" i="1"/>
  <c r="T495" i="1"/>
  <c r="T503" i="1"/>
  <c r="T511" i="1"/>
  <c r="S535" i="1"/>
  <c r="T542" i="1"/>
  <c r="S519" i="1"/>
  <c r="T519" i="1"/>
  <c r="S528" i="1"/>
  <c r="T528" i="1"/>
  <c r="S530" i="1"/>
  <c r="T530" i="1"/>
  <c r="T545" i="1"/>
  <c r="S545" i="1"/>
  <c r="T539" i="1"/>
  <c r="S539" i="1"/>
  <c r="T517" i="1"/>
  <c r="T518" i="1"/>
  <c r="T527" i="1"/>
  <c r="T529" i="1"/>
  <c r="T531" i="1"/>
  <c r="S534" i="1"/>
  <c r="T534" i="1"/>
  <c r="T543" i="1"/>
  <c r="S543" i="1"/>
  <c r="T544" i="1"/>
  <c r="S536" i="1"/>
  <c r="T536" i="1"/>
  <c r="T541" i="1"/>
  <c r="S541" i="1"/>
  <c r="S488" i="1"/>
  <c r="S490" i="1"/>
  <c r="S492" i="1"/>
  <c r="S494" i="1"/>
  <c r="S496" i="1"/>
  <c r="S498" i="1"/>
  <c r="S500" i="1"/>
  <c r="S502" i="1"/>
  <c r="S504" i="1"/>
  <c r="S506" i="1"/>
  <c r="S508" i="1"/>
  <c r="S510" i="1"/>
  <c r="S512" i="1"/>
  <c r="S514" i="1"/>
  <c r="S516" i="1"/>
  <c r="S520" i="1"/>
  <c r="S522" i="1"/>
  <c r="S524" i="1"/>
  <c r="S526" i="1"/>
  <c r="T547" i="1"/>
  <c r="S547" i="1"/>
  <c r="S532" i="1"/>
  <c r="T532" i="1"/>
  <c r="S537" i="1"/>
  <c r="T538" i="1"/>
  <c r="T546" i="1"/>
  <c r="T53" i="1" l="1"/>
  <c r="S53" i="1"/>
  <c r="T57" i="1"/>
  <c r="S57" i="1"/>
  <c r="T61" i="1"/>
  <c r="S61" i="1"/>
  <c r="T65" i="1"/>
  <c r="S65" i="1"/>
  <c r="T54" i="1"/>
  <c r="S54" i="1"/>
  <c r="T58" i="1"/>
  <c r="S58" i="1"/>
  <c r="T62" i="1"/>
  <c r="S62" i="1"/>
  <c r="T66" i="1"/>
  <c r="S66" i="1"/>
  <c r="T51" i="1"/>
  <c r="S51" i="1"/>
  <c r="T55" i="1"/>
  <c r="S55" i="1"/>
  <c r="T59" i="1"/>
  <c r="S59" i="1"/>
  <c r="T63" i="1"/>
  <c r="S63" i="1"/>
  <c r="T67" i="1"/>
  <c r="S67" i="1"/>
  <c r="T52" i="1"/>
  <c r="S52" i="1"/>
  <c r="T56" i="1"/>
  <c r="S56" i="1"/>
  <c r="T60" i="1"/>
  <c r="S60" i="1"/>
  <c r="T64" i="1"/>
  <c r="S64" i="1"/>
  <c r="S462" i="1" l="1"/>
  <c r="I462" i="1"/>
  <c r="H462" i="1"/>
  <c r="T461" i="1"/>
  <c r="I461" i="1"/>
  <c r="H461" i="1"/>
  <c r="I460" i="1"/>
  <c r="H460" i="1"/>
  <c r="I459" i="1"/>
  <c r="H459" i="1"/>
  <c r="S458" i="1"/>
  <c r="I458" i="1"/>
  <c r="H458" i="1"/>
  <c r="T457" i="1"/>
  <c r="I457" i="1"/>
  <c r="H457" i="1"/>
  <c r="I456" i="1"/>
  <c r="H456" i="1"/>
  <c r="I455" i="1"/>
  <c r="H455" i="1"/>
  <c r="S454" i="1"/>
  <c r="I454" i="1"/>
  <c r="H454" i="1"/>
  <c r="T453" i="1"/>
  <c r="I453" i="1"/>
  <c r="H453" i="1"/>
  <c r="T452" i="1"/>
  <c r="I452" i="1"/>
  <c r="H452" i="1"/>
  <c r="I451" i="1"/>
  <c r="H451" i="1"/>
  <c r="S450" i="1"/>
  <c r="I450" i="1"/>
  <c r="H450" i="1"/>
  <c r="T449" i="1"/>
  <c r="I449" i="1"/>
  <c r="H449" i="1"/>
  <c r="I448" i="1"/>
  <c r="H448" i="1"/>
  <c r="I447" i="1"/>
  <c r="H447" i="1"/>
  <c r="S486" i="1"/>
  <c r="I486" i="1"/>
  <c r="H486" i="1"/>
  <c r="T485" i="1"/>
  <c r="I485" i="1"/>
  <c r="H485" i="1"/>
  <c r="I484" i="1"/>
  <c r="H484" i="1"/>
  <c r="I483" i="1"/>
  <c r="H483" i="1"/>
  <c r="S482" i="1"/>
  <c r="I482" i="1"/>
  <c r="H482" i="1"/>
  <c r="T481" i="1"/>
  <c r="I481" i="1"/>
  <c r="H481" i="1"/>
  <c r="I480" i="1"/>
  <c r="H480" i="1"/>
  <c r="I479" i="1"/>
  <c r="H479" i="1"/>
  <c r="S478" i="1"/>
  <c r="I478" i="1"/>
  <c r="H478" i="1"/>
  <c r="T477" i="1"/>
  <c r="I477" i="1"/>
  <c r="H477" i="1"/>
  <c r="T476" i="1"/>
  <c r="I476" i="1"/>
  <c r="H476" i="1"/>
  <c r="I475" i="1"/>
  <c r="H475" i="1"/>
  <c r="S474" i="1"/>
  <c r="I474" i="1"/>
  <c r="H474" i="1"/>
  <c r="T473" i="1"/>
  <c r="I473" i="1"/>
  <c r="H473" i="1"/>
  <c r="I472" i="1"/>
  <c r="H472" i="1"/>
  <c r="I471" i="1"/>
  <c r="H471" i="1"/>
  <c r="S470" i="1"/>
  <c r="I470" i="1"/>
  <c r="H470" i="1"/>
  <c r="T469" i="1"/>
  <c r="I469" i="1"/>
  <c r="I468" i="1"/>
  <c r="T467" i="1"/>
  <c r="I467" i="1"/>
  <c r="I466" i="1"/>
  <c r="H466" i="1"/>
  <c r="S465" i="1"/>
  <c r="I465" i="1"/>
  <c r="H465" i="1"/>
  <c r="T464" i="1"/>
  <c r="I464" i="1"/>
  <c r="H464" i="1"/>
  <c r="S457" i="1" l="1"/>
  <c r="S453" i="1"/>
  <c r="S473" i="1"/>
  <c r="S485" i="1"/>
  <c r="S449" i="1"/>
  <c r="S467" i="1"/>
  <c r="S461" i="1"/>
  <c r="T462" i="1"/>
  <c r="S464" i="1"/>
  <c r="S469" i="1"/>
  <c r="T458" i="1"/>
  <c r="T465" i="1"/>
  <c r="T448" i="1"/>
  <c r="S448" i="1"/>
  <c r="T472" i="1"/>
  <c r="S472" i="1"/>
  <c r="T480" i="1"/>
  <c r="S480" i="1"/>
  <c r="T484" i="1"/>
  <c r="S484" i="1"/>
  <c r="S476" i="1"/>
  <c r="S481" i="1"/>
  <c r="S452" i="1"/>
  <c r="S477" i="1"/>
  <c r="T479" i="1"/>
  <c r="S479" i="1"/>
  <c r="T455" i="1"/>
  <c r="S455" i="1"/>
  <c r="T456" i="1"/>
  <c r="S456" i="1"/>
  <c r="T483" i="1"/>
  <c r="S483" i="1"/>
  <c r="T471" i="1"/>
  <c r="S471" i="1"/>
  <c r="T447" i="1"/>
  <c r="S447" i="1"/>
  <c r="T475" i="1"/>
  <c r="S475" i="1"/>
  <c r="T451" i="1"/>
  <c r="S451" i="1"/>
  <c r="T460" i="1"/>
  <c r="S460" i="1"/>
  <c r="T468" i="1"/>
  <c r="S468" i="1"/>
  <c r="T466" i="1"/>
  <c r="S466" i="1"/>
  <c r="T459" i="1"/>
  <c r="S459" i="1"/>
  <c r="T470" i="1"/>
  <c r="T474" i="1"/>
  <c r="T478" i="1"/>
  <c r="T482" i="1"/>
  <c r="T486" i="1"/>
  <c r="T450" i="1"/>
  <c r="T454" i="1"/>
  <c r="I38" i="1" l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T48" i="1"/>
  <c r="T47" i="1"/>
  <c r="T44" i="1"/>
  <c r="T42" i="1"/>
  <c r="T41" i="1"/>
  <c r="T40" i="1"/>
  <c r="T37" i="1"/>
  <c r="T35" i="1"/>
  <c r="T34" i="1"/>
  <c r="T33" i="1"/>
  <c r="T32" i="1"/>
  <c r="T31" i="1"/>
  <c r="T29" i="1"/>
  <c r="S28" i="1"/>
  <c r="T25" i="1"/>
  <c r="T23" i="1"/>
  <c r="T22" i="1"/>
  <c r="T21" i="1"/>
  <c r="T19" i="1"/>
  <c r="T18" i="1"/>
  <c r="T16" i="1"/>
  <c r="S26" i="1" l="1"/>
  <c r="T26" i="1"/>
  <c r="S23" i="1"/>
  <c r="S24" i="1"/>
  <c r="T24" i="1"/>
  <c r="S27" i="1"/>
  <c r="T27" i="1"/>
  <c r="S30" i="1"/>
  <c r="T30" i="1"/>
  <c r="T36" i="1"/>
  <c r="S36" i="1"/>
  <c r="S43" i="1"/>
  <c r="T43" i="1"/>
  <c r="S46" i="1"/>
  <c r="T46" i="1"/>
  <c r="T49" i="1"/>
  <c r="S49" i="1"/>
  <c r="S17" i="1"/>
  <c r="T17" i="1"/>
  <c r="S20" i="1"/>
  <c r="T20" i="1"/>
  <c r="T38" i="1"/>
  <c r="S38" i="1"/>
  <c r="S39" i="1"/>
  <c r="T39" i="1"/>
  <c r="S45" i="1"/>
  <c r="T45" i="1"/>
  <c r="S33" i="1"/>
  <c r="S42" i="1"/>
  <c r="S19" i="1"/>
  <c r="S22" i="1"/>
  <c r="S25" i="1"/>
  <c r="S29" i="1"/>
  <c r="S32" i="1"/>
  <c r="S35" i="1"/>
  <c r="S44" i="1"/>
  <c r="S48" i="1"/>
  <c r="S18" i="1"/>
  <c r="S21" i="1"/>
  <c r="S31" i="1"/>
  <c r="S34" i="1"/>
  <c r="S37" i="1"/>
  <c r="S40" i="1"/>
  <c r="S47" i="1"/>
  <c r="T28" i="1"/>
  <c r="S41" i="1"/>
  <c r="S16" i="1"/>
  <c r="T549" i="1" l="1"/>
  <c r="S549" i="1"/>
</calcChain>
</file>

<file path=xl/sharedStrings.xml><?xml version="1.0" encoding="utf-8"?>
<sst xmlns="http://schemas.openxmlformats.org/spreadsheetml/2006/main" count="6190" uniqueCount="2381">
  <si>
    <r>
      <rPr>
        <b/>
        <sz val="10"/>
        <rFont val="Arial"/>
        <family val="2"/>
      </rPr>
      <t>Item no.</t>
    </r>
  </si>
  <si>
    <r>
      <rPr>
        <b/>
        <sz val="10"/>
        <rFont val="Arial"/>
        <family val="2"/>
      </rPr>
      <t>Identification</t>
    </r>
  </si>
  <si>
    <r>
      <rPr>
        <b/>
        <sz val="10"/>
        <rFont val="Arial"/>
        <family val="2"/>
      </rPr>
      <t>Consortium member/lot supplier</t>
    </r>
  </si>
  <si>
    <r>
      <rPr>
        <b/>
        <sz val="10"/>
        <rFont val="Arial"/>
        <family val="2"/>
      </rPr>
      <t>Spare part supplier</t>
    </r>
  </si>
  <si>
    <r>
      <rPr>
        <b/>
        <sz val="10"/>
        <rFont val="Arial"/>
        <family val="2"/>
      </rPr>
      <t>Spare part order number</t>
    </r>
  </si>
  <si>
    <r>
      <rPr>
        <b/>
        <sz val="10"/>
        <rFont val="Arial"/>
        <family val="2"/>
      </rPr>
      <t>Manufacturer</t>
    </r>
  </si>
  <si>
    <r>
      <rPr>
        <b/>
        <sz val="10"/>
        <rFont val="Arial"/>
        <family val="2"/>
      </rPr>
      <t>Delivery time [weeks]</t>
    </r>
  </si>
  <si>
    <r>
      <rPr>
        <b/>
        <sz val="10"/>
        <rFont val="Arial"/>
        <family val="2"/>
      </rPr>
      <t xml:space="preserve">Total: </t>
    </r>
  </si>
  <si>
    <r>
      <rPr>
        <b/>
        <sz val="10"/>
        <rFont val="Arial"/>
        <family val="2"/>
      </rPr>
      <t>Column designation in spare parts list</t>
    </r>
  </si>
  <si>
    <r>
      <rPr>
        <b/>
        <sz val="10"/>
        <rFont val="Arial"/>
        <family val="2"/>
      </rPr>
      <t>Explanation</t>
    </r>
  </si>
  <si>
    <r>
      <rPr>
        <sz val="10"/>
        <rFont val="Arial"/>
        <family val="2"/>
      </rPr>
      <t>A</t>
    </r>
  </si>
  <si>
    <r>
      <rPr>
        <b/>
        <sz val="10"/>
        <rFont val="Arial"/>
        <family val="2"/>
      </rPr>
      <t>Item no.</t>
    </r>
  </si>
  <si>
    <r>
      <rPr>
        <sz val="10"/>
        <rFont val="Arial"/>
        <family val="2"/>
      </rPr>
      <t>B</t>
    </r>
  </si>
  <si>
    <r>
      <rPr>
        <b/>
        <sz val="10"/>
        <rFont val="Arial"/>
        <family val="2"/>
      </rPr>
      <t>Identification</t>
    </r>
  </si>
  <si>
    <r>
      <rPr>
        <sz val="10"/>
        <rFont val="Arial"/>
        <family val="2"/>
      </rPr>
      <t>Designation according to identification system for power stations (KKS)</t>
    </r>
  </si>
  <si>
    <r>
      <rPr>
        <sz val="10"/>
        <rFont val="Arial"/>
        <family val="2"/>
      </rPr>
      <t>C</t>
    </r>
  </si>
  <si>
    <r>
      <rPr>
        <sz val="10"/>
        <rFont val="Arial"/>
        <family val="2"/>
      </rPr>
      <t>D</t>
    </r>
  </si>
  <si>
    <r>
      <rPr>
        <b/>
        <sz val="10"/>
        <rFont val="Arial"/>
        <family val="2"/>
      </rPr>
      <t>Consortium member/lot supplier</t>
    </r>
  </si>
  <si>
    <r>
      <rPr>
        <sz val="10"/>
        <rFont val="Arial"/>
        <family val="2"/>
      </rPr>
      <t>Consortium member/lot supplier</t>
    </r>
  </si>
  <si>
    <r>
      <rPr>
        <sz val="10"/>
        <rFont val="Arial"/>
        <family val="2"/>
      </rPr>
      <t>E</t>
    </r>
  </si>
  <si>
    <r>
      <rPr>
        <b/>
        <sz val="10"/>
        <rFont val="Arial"/>
        <family val="2"/>
      </rPr>
      <t>Spare part supplier</t>
    </r>
  </si>
  <si>
    <r>
      <rPr>
        <sz val="10"/>
        <rFont val="Arial"/>
        <family val="2"/>
      </rPr>
      <t>Spare part supplier</t>
    </r>
  </si>
  <si>
    <r>
      <rPr>
        <sz val="10"/>
        <rFont val="Arial"/>
        <family val="2"/>
      </rPr>
      <t>F</t>
    </r>
  </si>
  <si>
    <r>
      <rPr>
        <b/>
        <sz val="10"/>
        <rFont val="Arial"/>
        <family val="2"/>
      </rPr>
      <t>Spare part order number</t>
    </r>
  </si>
  <si>
    <r>
      <rPr>
        <sz val="10"/>
        <rFont val="Arial"/>
        <family val="2"/>
      </rPr>
      <t>Spare part order number (from supplier)</t>
    </r>
  </si>
  <si>
    <r>
      <rPr>
        <sz val="10"/>
        <rFont val="Arial"/>
        <family val="2"/>
      </rPr>
      <t>G</t>
    </r>
  </si>
  <si>
    <r>
      <rPr>
        <b/>
        <sz val="10"/>
        <rFont val="Arial"/>
        <family val="2"/>
      </rPr>
      <t>Manufacturer</t>
    </r>
  </si>
  <si>
    <r>
      <rPr>
        <sz val="10"/>
        <rFont val="Arial"/>
        <family val="2"/>
      </rPr>
      <t>Spare part manufacturer</t>
    </r>
  </si>
  <si>
    <r>
      <rPr>
        <b/>
        <sz val="10"/>
        <rFont val="Arial"/>
        <family val="2"/>
      </rPr>
      <t>Specification/standard</t>
    </r>
  </si>
  <si>
    <r>
      <rPr>
        <sz val="10"/>
        <rFont val="Arial"/>
        <family val="2"/>
      </rPr>
      <t>Specification of DIN standard for standard components 
Other specific part descriptions relevant to the order</t>
    </r>
  </si>
  <si>
    <r>
      <rPr>
        <sz val="10"/>
        <rFont val="Arial"/>
        <family val="2"/>
      </rPr>
      <t>Indication as to whether the part is a spare (S) or wearing (W) part</t>
    </r>
  </si>
  <si>
    <r>
      <rPr>
        <sz val="10"/>
        <rFont val="Arial"/>
        <family val="2"/>
      </rPr>
      <t>Number of parts installed in the plant</t>
    </r>
  </si>
  <si>
    <r>
      <rPr>
        <b/>
        <sz val="10"/>
        <rFont val="Arial"/>
        <family val="2"/>
      </rPr>
      <t>Delivery time</t>
    </r>
  </si>
  <si>
    <r>
      <rPr>
        <sz val="10"/>
        <rFont val="Arial"/>
        <family val="2"/>
      </rPr>
      <t>Delivery time of the spare/wearing part</t>
    </r>
  </si>
  <si>
    <r>
      <rPr>
        <b/>
        <sz val="10"/>
        <rFont val="Arial"/>
        <family val="2"/>
      </rPr>
      <t>Unit price</t>
    </r>
  </si>
  <si>
    <t>Specification/ standard</t>
  </si>
  <si>
    <r>
      <rPr>
        <sz val="10"/>
        <rFont val="Arial"/>
        <family val="2"/>
      </rPr>
      <t>Recommended number of spare/wearing parts to be kept in stock for the specified period</t>
    </r>
  </si>
  <si>
    <t>Unit price of the spare/wearing part</t>
  </si>
  <si>
    <t>S</t>
  </si>
  <si>
    <t>Unique consecutive number for each KKS number</t>
  </si>
  <si>
    <t>Unit for amount recommended in stock</t>
  </si>
  <si>
    <t>Unit for amount installed</t>
  </si>
  <si>
    <t>type number manufacturer</t>
  </si>
  <si>
    <t>Amount installed</t>
  </si>
  <si>
    <t>type number
manufacturer</t>
  </si>
  <si>
    <t>R</t>
  </si>
  <si>
    <t>Unit for amount installed [pc/m]</t>
  </si>
  <si>
    <t>Unit for amount recommended in stock [pc/m/set]</t>
  </si>
  <si>
    <t>pc, m …</t>
  </si>
  <si>
    <t>pc, m, set …</t>
  </si>
  <si>
    <t>Amount recom-mended in stock (2 years operation)</t>
  </si>
  <si>
    <t>Amount recom-mended in stock (3 years operation)</t>
  </si>
  <si>
    <t>Amount recommended in stock (2 years operation)</t>
  </si>
  <si>
    <t>Amount recommended in stock (3 years operation)</t>
  </si>
  <si>
    <t>Total price (2 years operation)</t>
  </si>
  <si>
    <t>Total price (3 years operation)</t>
  </si>
  <si>
    <t xml:space="preserve">Overall price from "Amount recommended in stock (2 years operation)" column x "Unit price" column </t>
  </si>
  <si>
    <t xml:space="preserve">Overall price from "Amount recommended in stock (3 years operation)" column x "Unit price" column 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</si>
  <si>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</si>
  <si>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</si>
  <si>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</si>
  <si>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</si>
  <si>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</si>
  <si>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</si>
  <si>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</si>
  <si>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</si>
  <si>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</si>
  <si>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</si>
  <si>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T</t>
  </si>
  <si>
    <t>Unit price [zl]</t>
  </si>
  <si>
    <t>Total price 2 years operation
[zl]</t>
  </si>
  <si>
    <t>Total price 3 years operation
[zl]</t>
  </si>
  <si>
    <r>
      <rPr>
        <b/>
        <sz val="10"/>
        <rFont val="Arial"/>
        <family val="2"/>
      </rPr>
      <t>Nr pozycji</t>
    </r>
  </si>
  <si>
    <r>
      <rPr>
        <b/>
        <sz val="10"/>
        <rFont val="Arial"/>
        <family val="2"/>
      </rPr>
      <t>Identyfikacja</t>
    </r>
  </si>
  <si>
    <r>
      <rPr>
        <b/>
        <sz val="10"/>
        <rFont val="Arial"/>
        <family val="2"/>
      </rPr>
      <t>Członek konsorcjum/dostawca partii</t>
    </r>
  </si>
  <si>
    <r>
      <rPr>
        <b/>
        <sz val="10"/>
        <rFont val="Arial"/>
        <family val="2"/>
      </rPr>
      <t>Dostawca części zamiennych</t>
    </r>
  </si>
  <si>
    <r>
      <rPr>
        <b/>
        <sz val="10"/>
        <rFont val="Arial"/>
        <family val="2"/>
      </rPr>
      <t>Numer zamówienia części zamiennej</t>
    </r>
  </si>
  <si>
    <r>
      <rPr>
        <b/>
        <sz val="10"/>
        <rFont val="Arial"/>
        <family val="2"/>
      </rPr>
      <t>Producent</t>
    </r>
  </si>
  <si>
    <r>
      <rPr>
        <b/>
        <sz val="10"/>
        <rFont val="Arial"/>
        <family val="2"/>
      </rPr>
      <t>numer typu producenta</t>
    </r>
  </si>
  <si>
    <r>
      <rPr>
        <b/>
        <sz val="10"/>
        <rFont val="Arial"/>
        <family val="2"/>
      </rPr>
      <t>Specyfikacja / norma</t>
    </r>
  </si>
  <si>
    <r>
      <rPr>
        <b/>
        <sz val="10"/>
        <rFont val="Arial"/>
        <family val="2"/>
      </rPr>
      <t>Rodzaj [Z / Sz]</t>
    </r>
  </si>
  <si>
    <r>
      <rPr>
        <b/>
        <sz val="10"/>
        <rFont val="Arial"/>
        <family val="2"/>
      </rPr>
      <t>Zamontowana ilość</t>
    </r>
  </si>
  <si>
    <r>
      <rPr>
        <b/>
        <sz val="10"/>
        <rFont val="Arial"/>
        <family val="2"/>
      </rPr>
      <t>Jednostka zamontowanej ilości [szt./m]</t>
    </r>
  </si>
  <si>
    <r>
      <rPr>
        <b/>
        <sz val="10"/>
        <rFont val="Arial"/>
        <family val="2"/>
      </rPr>
      <t>Zalecana ilość w magazynie (na 2-letni okres eksploatacji)</t>
    </r>
  </si>
  <si>
    <r>
      <rPr>
        <b/>
        <sz val="10"/>
        <rFont val="Arial"/>
        <family val="2"/>
      </rPr>
      <t>Zalecana ilość w magazynie (na 3-letni okres eksploatacji)</t>
    </r>
  </si>
  <si>
    <r>
      <rPr>
        <b/>
        <sz val="10"/>
        <rFont val="Arial"/>
        <family val="2"/>
      </rPr>
      <t>Jednostka zalecanej ilości w magazynie [szt./m/kpl.]</t>
    </r>
  </si>
  <si>
    <r>
      <rPr>
        <b/>
        <sz val="10"/>
        <rFont val="Arial"/>
        <family val="2"/>
      </rPr>
      <t>Czas dostawy [tygodni]</t>
    </r>
  </si>
  <si>
    <r>
      <rPr>
        <b/>
        <sz val="10"/>
        <rFont val="Arial"/>
        <family val="2"/>
      </rPr>
      <t>Cena jednostkowa [PLN]</t>
    </r>
  </si>
  <si>
    <r>
      <rPr>
        <b/>
        <sz val="10"/>
        <rFont val="Arial"/>
        <family val="2"/>
      </rPr>
      <t>Całkowita cena na 2-letni okres eksploatacji [PLN]</t>
    </r>
  </si>
  <si>
    <r>
      <rPr>
        <b/>
        <sz val="10"/>
        <rFont val="Arial"/>
        <family val="2"/>
      </rPr>
      <t>Całkowita cena na 3-letni okres eksploatacji [PLN]</t>
    </r>
  </si>
  <si>
    <t>Column in spare parts list</t>
  </si>
  <si>
    <r>
      <rPr>
        <b/>
        <sz val="10"/>
        <rFont val="Arial"/>
        <family val="2"/>
      </rPr>
      <t>Opis kolumny w wykazie części zapasowych</t>
    </r>
  </si>
  <si>
    <r>
      <rPr>
        <b/>
        <sz val="10"/>
        <rFont val="Arial"/>
        <family val="2"/>
      </rPr>
      <t>Typ</t>
    </r>
  </si>
  <si>
    <r>
      <rPr>
        <b/>
        <sz val="10"/>
        <rFont val="Arial"/>
        <family val="2"/>
      </rPr>
      <t>Jednostka zamontowanej ilości</t>
    </r>
  </si>
  <si>
    <r>
      <rPr>
        <b/>
        <sz val="10"/>
        <rFont val="Arial"/>
        <family val="2"/>
      </rPr>
      <t>Jednostka zalecanej ilości w magazynie</t>
    </r>
  </si>
  <si>
    <r>
      <rPr>
        <b/>
        <sz val="10"/>
        <rFont val="Arial"/>
        <family val="2"/>
      </rPr>
      <t>Czas dostawy</t>
    </r>
  </si>
  <si>
    <r>
      <rPr>
        <b/>
        <sz val="10"/>
        <rFont val="Arial"/>
        <family val="2"/>
      </rPr>
      <t>Cena jednostkowa</t>
    </r>
  </si>
  <si>
    <r>
      <rPr>
        <b/>
        <sz val="10"/>
        <rFont val="Arial"/>
        <family val="2"/>
      </rPr>
      <t>Całkowita cena (na 2-letni okres eksploatacji)</t>
    </r>
  </si>
  <si>
    <r>
      <rPr>
        <b/>
        <sz val="10"/>
        <rFont val="Arial"/>
        <family val="2"/>
      </rPr>
      <t>Całkowita cena (na 3-letni okres eksploatacji)</t>
    </r>
  </si>
  <si>
    <t>Kolumna w wykazie części zapasowych</t>
  </si>
  <si>
    <r>
      <rPr>
        <b/>
        <sz val="10"/>
        <rFont val="Arial"/>
        <family val="2"/>
      </rPr>
      <t>Wyjaśnienie</t>
    </r>
  </si>
  <si>
    <r>
      <rPr>
        <sz val="10"/>
        <rFont val="Arial"/>
        <family val="2"/>
      </rPr>
      <t>A</t>
    </r>
  </si>
  <si>
    <r>
      <rPr>
        <sz val="10"/>
        <rFont val="Arial"/>
        <family val="2"/>
      </rPr>
      <t>Unikalny numer kolejny dla każdego kodu KKS</t>
    </r>
  </si>
  <si>
    <r>
      <rPr>
        <sz val="10"/>
        <rFont val="Arial"/>
        <family val="2"/>
      </rPr>
      <t>B</t>
    </r>
  </si>
  <si>
    <r>
      <rPr>
        <sz val="10"/>
        <rFont val="Arial"/>
        <family val="2"/>
      </rPr>
      <t>Oznaczenie zgodnie z systemem oznaczeń w elektrowniach (KKS)</t>
    </r>
  </si>
  <si>
    <r>
      <rPr>
        <sz val="10"/>
        <rFont val="Arial"/>
        <family val="2"/>
      </rPr>
      <t>C</t>
    </r>
  </si>
  <si>
    <r>
      <rPr>
        <sz val="10"/>
        <rFont val="Arial"/>
        <family val="2"/>
      </rPr>
      <t>Oznaczenie części zamiennej/szybkozużywającej się</t>
    </r>
  </si>
  <si>
    <r>
      <rPr>
        <sz val="10"/>
        <rFont val="Arial"/>
        <family val="2"/>
      </rPr>
      <t>D</t>
    </r>
  </si>
  <si>
    <r>
      <rPr>
        <sz val="10"/>
        <rFont val="Arial"/>
        <family val="2"/>
      </rPr>
      <t>Członek konsorcjum/dostawca partii</t>
    </r>
  </si>
  <si>
    <r>
      <rPr>
        <sz val="10"/>
        <rFont val="Arial"/>
        <family val="2"/>
      </rPr>
      <t>E</t>
    </r>
  </si>
  <si>
    <r>
      <rPr>
        <sz val="10"/>
        <rFont val="Arial"/>
        <family val="2"/>
      </rPr>
      <t>Dostawca części zamiennych</t>
    </r>
  </si>
  <si>
    <r>
      <rPr>
        <sz val="10"/>
        <rFont val="Arial"/>
        <family val="2"/>
      </rPr>
      <t>F</t>
    </r>
  </si>
  <si>
    <r>
      <rPr>
        <sz val="10"/>
        <rFont val="Arial"/>
        <family val="2"/>
      </rPr>
      <t>Numer zamówienia części zamiennej (od dostawcy)</t>
    </r>
  </si>
  <si>
    <r>
      <rPr>
        <sz val="10"/>
        <rFont val="Arial"/>
        <family val="2"/>
      </rPr>
      <t>G</t>
    </r>
  </si>
  <si>
    <r>
      <rPr>
        <sz val="10"/>
        <rFont val="Arial"/>
        <family val="2"/>
      </rPr>
      <t>Producent części zamiennej</t>
    </r>
  </si>
  <si>
    <r>
      <rPr>
        <sz val="10"/>
        <rFont val="Arial"/>
        <family val="2"/>
      </rPr>
      <t>H</t>
    </r>
  </si>
  <si>
    <r>
      <rPr>
        <sz val="10"/>
        <rFont val="Arial"/>
        <family val="2"/>
      </rPr>
      <t>numer typu producenta</t>
    </r>
  </si>
  <si>
    <r>
      <rPr>
        <sz val="10"/>
        <rFont val="Arial"/>
        <family val="2"/>
      </rPr>
      <t>I</t>
    </r>
  </si>
  <si>
    <r>
      <rPr>
        <sz val="10"/>
        <rFont val="Arial"/>
        <family val="2"/>
      </rPr>
      <t>Specyfikacja lub norma DIN dla części znormalizowanych 
Inne szczegółowe opisy części dla celów zamówienia</t>
    </r>
  </si>
  <si>
    <r>
      <rPr>
        <sz val="10"/>
        <rFont val="Arial"/>
        <family val="2"/>
      </rPr>
      <t>J</t>
    </r>
  </si>
  <si>
    <r>
      <rPr>
        <sz val="10"/>
        <rFont val="Arial"/>
        <family val="2"/>
      </rPr>
      <t>Wskazanie, czy jest to część Zamienna (Z) czy szybkozużywająca się (Sz.)</t>
    </r>
  </si>
  <si>
    <r>
      <rPr>
        <sz val="10"/>
        <rFont val="Arial"/>
        <family val="2"/>
      </rPr>
      <t>K</t>
    </r>
  </si>
  <si>
    <r>
      <rPr>
        <sz val="10"/>
        <rFont val="Arial"/>
        <family val="2"/>
      </rPr>
      <t>Ilość części zamontowanych w instalacji</t>
    </r>
  </si>
  <si>
    <r>
      <rPr>
        <sz val="10"/>
        <rFont val="Arial"/>
        <family val="2"/>
      </rPr>
      <t>L</t>
    </r>
  </si>
  <si>
    <r>
      <rPr>
        <sz val="10"/>
        <rFont val="Arial"/>
        <family val="2"/>
      </rPr>
      <t>szt., m …</t>
    </r>
  </si>
  <si>
    <r>
      <rPr>
        <sz val="10"/>
        <rFont val="Arial"/>
        <family val="2"/>
      </rPr>
      <t>M</t>
    </r>
  </si>
  <si>
    <r>
      <rPr>
        <sz val="10"/>
        <rFont val="Arial"/>
        <family val="2"/>
      </rPr>
      <t>Zalecana ilość części zamiennych / szybkozużywających się przechowywanych w magazynie na określony okres eksploatacji</t>
    </r>
  </si>
  <si>
    <r>
      <rPr>
        <sz val="10"/>
        <rFont val="Arial"/>
        <family val="2"/>
      </rPr>
      <t>N</t>
    </r>
  </si>
  <si>
    <r>
      <rPr>
        <sz val="10"/>
        <rFont val="Arial"/>
        <family val="2"/>
      </rPr>
      <t>O</t>
    </r>
  </si>
  <si>
    <r>
      <rPr>
        <sz val="10"/>
        <rFont val="Arial"/>
        <family val="2"/>
      </rPr>
      <t>szt., m, kpl. …</t>
    </r>
  </si>
  <si>
    <r>
      <rPr>
        <sz val="10"/>
        <rFont val="Arial"/>
        <family val="2"/>
      </rPr>
      <t>P</t>
    </r>
  </si>
  <si>
    <r>
      <rPr>
        <sz val="10"/>
        <rFont val="Arial"/>
        <family val="2"/>
      </rPr>
      <t>Czas dostawy części zamiennej/szybkozużywającej się</t>
    </r>
  </si>
  <si>
    <r>
      <rPr>
        <sz val="10"/>
        <rFont val="Arial"/>
        <family val="2"/>
      </rPr>
      <t>Q</t>
    </r>
  </si>
  <si>
    <r>
      <rPr>
        <sz val="10"/>
        <rFont val="Arial"/>
        <family val="2"/>
      </rPr>
      <t>Cena jednostkowa części zamiennej/szybkozużywającej się</t>
    </r>
  </si>
  <si>
    <r>
      <rPr>
        <sz val="10"/>
        <rFont val="Arial"/>
        <family val="2"/>
      </rPr>
      <t>R</t>
    </r>
  </si>
  <si>
    <r>
      <rPr>
        <sz val="10"/>
        <rFont val="Arial"/>
        <family val="2"/>
      </rPr>
      <t xml:space="preserve">Łączna cena dla kolumny "Zalecana ilość w magazynie (na 2-letni okres eksploatacji)" x "Cena jednostkowa" </t>
    </r>
  </si>
  <si>
    <r>
      <rPr>
        <sz val="10"/>
        <rFont val="Arial"/>
        <family val="2"/>
      </rPr>
      <t>S</t>
    </r>
  </si>
  <si>
    <r>
      <rPr>
        <sz val="10"/>
        <rFont val="Arial"/>
        <family val="2"/>
      </rPr>
      <t xml:space="preserve">Łączna cena dla kolumny "Zalecana ilość w magazynie (na 3-letni okres eksploatacji)" x "Cena jednostkowa" </t>
    </r>
  </si>
  <si>
    <r>
      <rPr>
        <sz val="10"/>
        <rFont val="Arial"/>
        <family val="2"/>
      </rPr>
      <t>T</t>
    </r>
  </si>
  <si>
    <r>
      <rPr>
        <sz val="10"/>
        <rFont val="Arial"/>
        <family val="2"/>
      </rPr>
      <t>Dla pozostałych uwag, wymiarów etc.</t>
    </r>
  </si>
  <si>
    <t>Oznaczenie (PL)</t>
  </si>
  <si>
    <t>Designation (PL)</t>
  </si>
  <si>
    <t>Oznaczenie (EN)</t>
  </si>
  <si>
    <t>Designation (EN)</t>
  </si>
  <si>
    <t>U</t>
  </si>
  <si>
    <t>Designation of the spare/wearing part (english)</t>
  </si>
  <si>
    <t>Designation of the spare/wearing part (polish)</t>
  </si>
  <si>
    <t>Type [S/W]</t>
  </si>
  <si>
    <t>Z</t>
  </si>
  <si>
    <t>Type  
[Z=Spare /Sz=Wear]</t>
  </si>
  <si>
    <t>Uwagi (EN)</t>
  </si>
  <si>
    <t>Comments (EN)</t>
  </si>
  <si>
    <t>Uwagi (PL)</t>
  </si>
  <si>
    <t>Comments (PL)</t>
  </si>
  <si>
    <t>V</t>
  </si>
  <si>
    <t>Note (EN)</t>
  </si>
  <si>
    <t>Note (PL)</t>
  </si>
  <si>
    <t>For other comments, dimensions, etc. (polish)</t>
  </si>
  <si>
    <t>For other comments, dimensions, etc.(english)</t>
  </si>
  <si>
    <t>Uwaga (PL)</t>
  </si>
  <si>
    <t>Uwaga (EN)</t>
  </si>
  <si>
    <t>Integral</t>
  </si>
  <si>
    <t>szt</t>
  </si>
  <si>
    <t>013420-0002</t>
  </si>
  <si>
    <t>010612-0001</t>
  </si>
  <si>
    <t>010132-0001</t>
  </si>
  <si>
    <t>010134-0001</t>
  </si>
  <si>
    <t>010136-0001</t>
  </si>
  <si>
    <t>014027-0003</t>
  </si>
  <si>
    <t>014009-0003</t>
  </si>
  <si>
    <t>013283-0004</t>
  </si>
  <si>
    <t>013293-0004</t>
  </si>
  <si>
    <t>014024-0001</t>
  </si>
  <si>
    <t>014035-0001</t>
  </si>
  <si>
    <t>050648-0001</t>
  </si>
  <si>
    <t>013471-0045</t>
  </si>
  <si>
    <t>013472-0085</t>
  </si>
  <si>
    <t>014036-0003</t>
  </si>
  <si>
    <t>013471-0030</t>
  </si>
  <si>
    <t>014029-0001</t>
  </si>
  <si>
    <t>014037-0001</t>
  </si>
  <si>
    <t>013471-0040</t>
  </si>
  <si>
    <t>012025-0001</t>
  </si>
  <si>
    <t>012610-0476</t>
  </si>
  <si>
    <t>012610-0313</t>
  </si>
  <si>
    <t>012608-0820</t>
  </si>
  <si>
    <t>012610-1774</t>
  </si>
  <si>
    <t>014101-0870</t>
  </si>
  <si>
    <t>014101-1070</t>
  </si>
  <si>
    <t>012602-0291</t>
  </si>
  <si>
    <t>012608-0342</t>
  </si>
  <si>
    <t>012616-1693</t>
  </si>
  <si>
    <t>012608-1645</t>
  </si>
  <si>
    <t>014105-0835</t>
  </si>
  <si>
    <t>011725-0017</t>
  </si>
  <si>
    <t>Set Of Gasket F100, Swirl</t>
  </si>
  <si>
    <t>Guide Bearing</t>
  </si>
  <si>
    <t>Washer, Aisi 304</t>
  </si>
  <si>
    <t>Spring, Aisi 304</t>
  </si>
  <si>
    <t>Ball Bearing 6305 Ma C3</t>
  </si>
  <si>
    <t>Ball Bearing 6006 Ma C3</t>
  </si>
  <si>
    <t>Lock Nut Km 4 Skf</t>
  </si>
  <si>
    <t>Lock Washer Mb 4 Skf</t>
  </si>
  <si>
    <t>Ball Bearing 6209</t>
  </si>
  <si>
    <t>Roller Bearing Nu209</t>
  </si>
  <si>
    <t>Coverplate F100</t>
  </si>
  <si>
    <t>Circlip U 45*1.75 Din471</t>
  </si>
  <si>
    <t>Circlip I 85*3.0 Din472</t>
  </si>
  <si>
    <t>Roller Bearing Nu306 Ma C3</t>
  </si>
  <si>
    <t>Circlip U 30*1.5 Din471</t>
  </si>
  <si>
    <t>Ball Bearing 6308</t>
  </si>
  <si>
    <t>Roller Bearing Nu308</t>
  </si>
  <si>
    <t>Circlip U 40*1.75 Din471</t>
  </si>
  <si>
    <t>Oil Filter</t>
  </si>
  <si>
    <t>O-seal Viton 3,53*47,63</t>
  </si>
  <si>
    <t>O-seal Viton 3,53*31,34</t>
  </si>
  <si>
    <t>O-ring Viton 3,00*82,00</t>
  </si>
  <si>
    <t>O-seal Viton 3,53*177,40</t>
  </si>
  <si>
    <t>Allen Screw Mc 8*70 Din912-a2</t>
  </si>
  <si>
    <t>Allen Screw Mc10*70 Din912-a2</t>
  </si>
  <si>
    <t>O-seal Viton 1,60*29,10</t>
  </si>
  <si>
    <t>O-seal Viton 3,00*34,20</t>
  </si>
  <si>
    <t>O-seal Viton 5.70*169.30</t>
  </si>
  <si>
    <t>O-seal Viton 3,00*164,50</t>
  </si>
  <si>
    <t>Allen Screw Mc 8*35 Hast.</t>
  </si>
  <si>
    <t>Insert Complete, SiC/hast</t>
  </si>
  <si>
    <t>GEA Niro</t>
  </si>
  <si>
    <t>10HTD10AZ001</t>
  </si>
  <si>
    <t>For Basic Atomizer</t>
  </si>
  <si>
    <t>For spindle</t>
  </si>
  <si>
    <t>For Drive shaft</t>
  </si>
  <si>
    <t>For pinion shaft</t>
  </si>
  <si>
    <t>For intermediate shaft</t>
  </si>
  <si>
    <t>For lubrication system</t>
  </si>
  <si>
    <t>For liquid distributor 761492-xxxx</t>
  </si>
  <si>
    <t>For atomizer wheel 017313-0019</t>
  </si>
  <si>
    <t>GEA-AT1</t>
  </si>
  <si>
    <t>GEA-AT2</t>
  </si>
  <si>
    <t>GEA-AT3</t>
  </si>
  <si>
    <t>GEA-AT4</t>
  </si>
  <si>
    <t>GEA-AT5</t>
  </si>
  <si>
    <t>GEA-AT6</t>
  </si>
  <si>
    <t>GEA-AT7</t>
  </si>
  <si>
    <t>GEA-AT8</t>
  </si>
  <si>
    <t>GEA-AT9</t>
  </si>
  <si>
    <t>GEA-AT10</t>
  </si>
  <si>
    <t>GEA-AT11</t>
  </si>
  <si>
    <t>GEA-AT12</t>
  </si>
  <si>
    <t>GEA-AT13</t>
  </si>
  <si>
    <t>GEA-AT14</t>
  </si>
  <si>
    <t>GEA-AT15</t>
  </si>
  <si>
    <t>GEA-AT16</t>
  </si>
  <si>
    <t>GEA-AT17</t>
  </si>
  <si>
    <t>GEA-AT18</t>
  </si>
  <si>
    <t>GEA-AT19</t>
  </si>
  <si>
    <t>GEA-AT20</t>
  </si>
  <si>
    <t>GEA-AT21</t>
  </si>
  <si>
    <t>GEA-AT22</t>
  </si>
  <si>
    <t>GEA-AT23</t>
  </si>
  <si>
    <t>GEA-AT24</t>
  </si>
  <si>
    <t>GEA-AT25</t>
  </si>
  <si>
    <t>GEA-AT26</t>
  </si>
  <si>
    <t>GEA-AT27</t>
  </si>
  <si>
    <t>GEA-AT28</t>
  </si>
  <si>
    <t>GEA-AT29</t>
  </si>
  <si>
    <t>GEA-AT30</t>
  </si>
  <si>
    <t>GEA-AT31</t>
  </si>
  <si>
    <t>GEA-AT32</t>
  </si>
  <si>
    <t>GEA-AT33</t>
  </si>
  <si>
    <t>GEA-AT34</t>
  </si>
  <si>
    <t>Zestaw uszczelnienia F100, przeplatane</t>
  </si>
  <si>
    <t>Łożysko wzdłużne dwukierunkowe</t>
  </si>
  <si>
    <t>Podkładka, Aisi 304</t>
  </si>
  <si>
    <t>Sprężyna, Aisi 304</t>
  </si>
  <si>
    <t>Łożysko kulkowe 6305 Ma C3</t>
  </si>
  <si>
    <t>Łożysko kulkowe 6006 Ma C3</t>
  </si>
  <si>
    <t>Nakrętka zabezpieczająca Km 4 Skf</t>
  </si>
  <si>
    <t>Podkładka zabezpieczająca Mb 4 Skf</t>
  </si>
  <si>
    <t>Łożysko kulkowe 6209</t>
  </si>
  <si>
    <t>Łożysko wałeczkowe Nu209</t>
  </si>
  <si>
    <t>Pokrywa F100</t>
  </si>
  <si>
    <t>Pierścień zabezpieczający U 45*1.75 Din471</t>
  </si>
  <si>
    <t>Pierścień zabezpieczający I 85*3.0 Din472</t>
  </si>
  <si>
    <t>Łożysko wałeczkowe Nu306 Ma C3</t>
  </si>
  <si>
    <t>Nakrętka zabezpieczająca Mb 4 Skf</t>
  </si>
  <si>
    <t>Podkładka zabezpieczająca Km 4 Skf</t>
  </si>
  <si>
    <t>Pierścień zabezpieczający U 30*1.5 Din471</t>
  </si>
  <si>
    <t>Łożysko kulkowe 6308</t>
  </si>
  <si>
    <t>Łożysko wałeczkowe Nu308</t>
  </si>
  <si>
    <t>Pierścień zabezpieczający U 40*1.75 Din471</t>
  </si>
  <si>
    <t>Filtr do oleju</t>
  </si>
  <si>
    <t>O-Uszczelka Viton 3,53*47,63</t>
  </si>
  <si>
    <t>O-Uszczelka Viton 3,53*31,34</t>
  </si>
  <si>
    <t>O-Uszczelka Viton 3,00*82,00</t>
  </si>
  <si>
    <t>O-Uszczelka Viton 3,53*177,40</t>
  </si>
  <si>
    <t>Śruba imbusowa Mc 8*70 Din912-a2</t>
  </si>
  <si>
    <t>Śruba imbusowa Mc10*70 Din912-a2</t>
  </si>
  <si>
    <t>O-Uszczelka Viton 1,60*29,10</t>
  </si>
  <si>
    <t>O-Uszczelka Viton 3,00*34,20</t>
  </si>
  <si>
    <t>O-Uszczelka Viton 5.70*169.30</t>
  </si>
  <si>
    <t>O-Uszczelka Viton 3,00*164,50</t>
  </si>
  <si>
    <t>Śruba imbusowa Mc 8*35 Hast.</t>
  </si>
  <si>
    <t>Wklad komplet , SiC/hast</t>
  </si>
  <si>
    <t>Rotacyjny rozdrabniacz</t>
  </si>
  <si>
    <t>Rotary atomizer</t>
  </si>
  <si>
    <t>EH-DL1</t>
  </si>
  <si>
    <t>10QFB01CP001</t>
  </si>
  <si>
    <t>Pomiar ciśnienia</t>
  </si>
  <si>
    <t>Pressure measurement</t>
  </si>
  <si>
    <t>Endress &amp; Hauser</t>
  </si>
  <si>
    <t>Cerabar PMP55-AA21JA1SGJGCJA+AAZ1</t>
  </si>
  <si>
    <t>EH-DL2</t>
  </si>
  <si>
    <t>10QJA01CP101</t>
  </si>
  <si>
    <t>Przełącznik</t>
  </si>
  <si>
    <t>Pressure switch</t>
  </si>
  <si>
    <t>Ceraphant PTP31-A2A13S1AE1A</t>
  </si>
  <si>
    <t>SCHM-DL1</t>
  </si>
  <si>
    <t>10QFB01CP851
10QFB01CP852
10QFB01CP853</t>
  </si>
  <si>
    <t>Schmachtl</t>
  </si>
  <si>
    <t>DCM 10</t>
  </si>
  <si>
    <t>OAG-DL1</t>
  </si>
  <si>
    <t>10QFA11AA191
10QFA12AA191
10QFA13AA191</t>
  </si>
  <si>
    <t>Zawór bezpieczeństwa</t>
  </si>
  <si>
    <t>Safety valve</t>
  </si>
  <si>
    <t>ÖAG</t>
  </si>
  <si>
    <t>ARI 55.901</t>
  </si>
  <si>
    <t>ARI</t>
  </si>
  <si>
    <t>OAG-DL2</t>
  </si>
  <si>
    <t>10QJA01AA702</t>
  </si>
  <si>
    <t>Zawór redukcyjny</t>
  </si>
  <si>
    <t>Pressure Reducing Valve</t>
  </si>
  <si>
    <t>ARI-PRDU 23.701</t>
  </si>
  <si>
    <t>OAG-DL3</t>
  </si>
  <si>
    <t>10QJA01AA192</t>
  </si>
  <si>
    <t>'Zawór bezpieczeństwa</t>
  </si>
  <si>
    <t>ARI-SAFE 25.901</t>
  </si>
  <si>
    <t>INTE-DL1</t>
  </si>
  <si>
    <t>10QF…</t>
  </si>
  <si>
    <t>Klapa odcinajaca DN50</t>
  </si>
  <si>
    <t>Shut-off Flap DN50</t>
  </si>
  <si>
    <t>Interapp</t>
  </si>
  <si>
    <t>Desponia D30050.33-2AR.4A.4C0.EC</t>
  </si>
  <si>
    <t>INTE-DL2</t>
  </si>
  <si>
    <t>10QFA…</t>
  </si>
  <si>
    <t>Klapa odcinajaca DN80</t>
  </si>
  <si>
    <t>Shut-off Flap DN80</t>
  </si>
  <si>
    <t>Desponia D30080.33-2AR.4A.4C0.EC</t>
  </si>
  <si>
    <t>MES-DL1</t>
  </si>
  <si>
    <t>10QJA01AA191</t>
  </si>
  <si>
    <t>MESSER</t>
  </si>
  <si>
    <t>MG84 CE.</t>
  </si>
  <si>
    <t>10QJA01AA701</t>
  </si>
  <si>
    <t>Spectrotec BU13-1x1-20-M-M-N2 / 71804346</t>
  </si>
  <si>
    <t>HAN_DL1</t>
  </si>
  <si>
    <t>Zbiorniki Ciśnieniowe 2,5L</t>
  </si>
  <si>
    <t>Pressure vessel 2,5L</t>
  </si>
  <si>
    <t>Hansa Flex</t>
  </si>
  <si>
    <t>T-VBM Druckluftbehälter 2,5 l</t>
  </si>
  <si>
    <t>STA-DL1</t>
  </si>
  <si>
    <t>10QJA01BB001</t>
  </si>
  <si>
    <t>Zbiorniki Ciśnieniowe 5L</t>
  </si>
  <si>
    <t>Pressure vessel 5L</t>
  </si>
  <si>
    <t>Stasto</t>
  </si>
  <si>
    <t>Stasto DLB05V15</t>
  </si>
  <si>
    <t>STA-DL2</t>
  </si>
  <si>
    <t>10QFC41AA251</t>
  </si>
  <si>
    <t>Zawór odcinający DN32</t>
  </si>
  <si>
    <t>Shut valve DN32</t>
  </si>
  <si>
    <t>Stasto 1810-1 1/4"</t>
  </si>
  <si>
    <t>STA-DL3</t>
  </si>
  <si>
    <t>Zawór odcinający DN25</t>
  </si>
  <si>
    <t>Shut valve DN25</t>
  </si>
  <si>
    <t>Stasto 1810-1"</t>
  </si>
  <si>
    <t>STA-DL4</t>
  </si>
  <si>
    <t>Zawór odcinający DN15</t>
  </si>
  <si>
    <t>Shut valve DN15</t>
  </si>
  <si>
    <t>Stasto 1810-1/2"</t>
  </si>
  <si>
    <t>STA-DL5</t>
  </si>
  <si>
    <t>10HDC80AA282</t>
  </si>
  <si>
    <t>Zawór odcinający DN40</t>
  </si>
  <si>
    <t>Shut valve DN40</t>
  </si>
  <si>
    <t>Stasto 1810-11/2"</t>
  </si>
  <si>
    <t>STA-DL6</t>
  </si>
  <si>
    <t>Zawór odcinający DN50</t>
  </si>
  <si>
    <t>Shut valve DN50</t>
  </si>
  <si>
    <t>Stasto 1810-2"</t>
  </si>
  <si>
    <t>STA-DL7</t>
  </si>
  <si>
    <t>10QFC30AA252
10QFC30AA253</t>
  </si>
  <si>
    <t>Stasto 3830-1/2"</t>
  </si>
  <si>
    <t>STA-DL8</t>
  </si>
  <si>
    <t>10QFC35AA701</t>
  </si>
  <si>
    <t>Zawór redukcyjny DN40</t>
  </si>
  <si>
    <t>Pressure Reducing Valve DN40</t>
  </si>
  <si>
    <t>Stasto 637.55C</t>
  </si>
  <si>
    <t>STA-DL9</t>
  </si>
  <si>
    <t>10QFC45AA702</t>
  </si>
  <si>
    <t>Zawór redukcyjny DN15</t>
  </si>
  <si>
    <t>Pressure Reducing Valve DN15</t>
  </si>
  <si>
    <t>Stasto 637.71</t>
  </si>
  <si>
    <t>STA-DL10</t>
  </si>
  <si>
    <t>10QFC…</t>
  </si>
  <si>
    <t>Stasto R-10-12-R</t>
  </si>
  <si>
    <t>STA-DL11</t>
  </si>
  <si>
    <t>Stasto R-12-12-R</t>
  </si>
  <si>
    <t>STA-DL12</t>
  </si>
  <si>
    <t>10QFC40AA191
10QFC41AA191</t>
  </si>
  <si>
    <t xml:space="preserve">Stasto SV01-10-20-X </t>
  </si>
  <si>
    <t>KAE-DL1</t>
  </si>
  <si>
    <t>10QFA01AN001
10QFA02AN001
10QFA03AN001</t>
  </si>
  <si>
    <t>Filtr olejowy</t>
  </si>
  <si>
    <t>Oil filter</t>
  </si>
  <si>
    <t>Kaeser</t>
  </si>
  <si>
    <t>6.4693.0</t>
  </si>
  <si>
    <t>Sz</t>
  </si>
  <si>
    <t>KAE-DL2</t>
  </si>
  <si>
    <t>Wkład do filtra powietrznego</t>
  </si>
  <si>
    <t xml:space="preserve">Air filter cartride </t>
  </si>
  <si>
    <t>6.4148.0</t>
  </si>
  <si>
    <t>Ø420x130</t>
  </si>
  <si>
    <t>KAE-DL3</t>
  </si>
  <si>
    <t>Tkanina filtracyjna do szafy sterowniczej</t>
  </si>
  <si>
    <t xml:space="preserve">Filter for cabinet </t>
  </si>
  <si>
    <t>7.4519.0</t>
  </si>
  <si>
    <t>171 x 171mm</t>
  </si>
  <si>
    <t>KAE-DL4</t>
  </si>
  <si>
    <t>Płyn chłodzący</t>
  </si>
  <si>
    <t>Cooling oil</t>
  </si>
  <si>
    <t>9.5409.00080</t>
  </si>
  <si>
    <t>SIGMA FLUID S-460 10-l</t>
  </si>
  <si>
    <t>-</t>
  </si>
  <si>
    <t>KAE-DL5</t>
  </si>
  <si>
    <t>Wkład oddzielacza oleju</t>
  </si>
  <si>
    <t>Oil separator cartridge</t>
  </si>
  <si>
    <t>6.3623.0</t>
  </si>
  <si>
    <t>KAE-DL6</t>
  </si>
  <si>
    <t>Zestaw naprawczy dla zaworu przeciw zwrotnemu cisnienia minimalnego</t>
  </si>
  <si>
    <t>Maintenance kit for minimum pressure check valve</t>
  </si>
  <si>
    <t>400711.10020</t>
  </si>
  <si>
    <t>KAE-DL7</t>
  </si>
  <si>
    <t>Zestaw naprawczy dla zaworu wlotowego</t>
  </si>
  <si>
    <t>Maintenance kit for inlet valve</t>
  </si>
  <si>
    <t>400892.0</t>
  </si>
  <si>
    <t>KAE-DL8</t>
  </si>
  <si>
    <t>Zestaw naprawczy dla zaworu spustowego</t>
  </si>
  <si>
    <t>Maintenance kit for drain valve</t>
  </si>
  <si>
    <t>400905.0</t>
  </si>
  <si>
    <t>KAE-DL9</t>
  </si>
  <si>
    <t>Zestaw naprawczy dla regulatora temperatury</t>
  </si>
  <si>
    <t>Maintenance kit for thermovalve</t>
  </si>
  <si>
    <t>404128.1</t>
  </si>
  <si>
    <t>KAE-DL10</t>
  </si>
  <si>
    <t>Zestaw naprawczy dla zaworu odpowietrzajacego</t>
  </si>
  <si>
    <t>Maintenance kit for venting valve</t>
  </si>
  <si>
    <t>403758.0</t>
  </si>
  <si>
    <t>KAE-DL11</t>
  </si>
  <si>
    <t>Zestaw naprawczy dla zaworu pneumatycznego</t>
  </si>
  <si>
    <t>Maintenance kit for pneumatic valve</t>
  </si>
  <si>
    <t>401972.0</t>
  </si>
  <si>
    <t>KAE-DL12</t>
  </si>
  <si>
    <t>Smar do łożysk</t>
  </si>
  <si>
    <t>Bearing grease</t>
  </si>
  <si>
    <t>6.3234.0</t>
  </si>
  <si>
    <t>Unirex N3 400g.</t>
  </si>
  <si>
    <t>KAE-DL13</t>
  </si>
  <si>
    <t>Zestaw do konserwacji</t>
  </si>
  <si>
    <t>Service unit</t>
  </si>
  <si>
    <t>8.2474.10380</t>
  </si>
  <si>
    <t>ECO-DR.31 Vario</t>
  </si>
  <si>
    <t>KAE-DL14</t>
  </si>
  <si>
    <t>10QFA11AT001
10QFA12AT001
10QFA13AT001</t>
  </si>
  <si>
    <t>Wyposażenie filtra dla suszarki DC169</t>
  </si>
  <si>
    <t>filter kit dryer DC169</t>
  </si>
  <si>
    <t>404500.00400</t>
  </si>
  <si>
    <t>KAE-DL15</t>
  </si>
  <si>
    <t>Wskaźnik wilgoci</t>
  </si>
  <si>
    <t>Humidity indicator</t>
  </si>
  <si>
    <t>8.6400.0</t>
  </si>
  <si>
    <t>KAE-DL16</t>
  </si>
  <si>
    <t>10QFA02AT001</t>
  </si>
  <si>
    <t>Wyposażenie do przeglądów</t>
  </si>
  <si>
    <t>maintenance kit</t>
  </si>
  <si>
    <t>5.3407.0</t>
  </si>
  <si>
    <t xml:space="preserve"> Aquamat CF 75</t>
  </si>
  <si>
    <t>Compressed air system</t>
  </si>
  <si>
    <t>Compressor station</t>
  </si>
  <si>
    <t>Instalacji sprężonego powietrza</t>
  </si>
  <si>
    <t>ETM-GF1</t>
  </si>
  <si>
    <t>10HNW01AN001</t>
  </si>
  <si>
    <t>Uszczelnienie respirator gazu</t>
  </si>
  <si>
    <t>Sealing gas fan</t>
  </si>
  <si>
    <t>ETM</t>
  </si>
  <si>
    <t>ET-003-573-14023-14</t>
  </si>
  <si>
    <t>Elektror</t>
  </si>
  <si>
    <t>HRD 1/5 T</t>
  </si>
  <si>
    <t>szt. / pc</t>
  </si>
  <si>
    <t>ETM-GF2</t>
  </si>
  <si>
    <t>10HTE10AA051</t>
  </si>
  <si>
    <t>Klapa bypass</t>
  </si>
  <si>
    <t>Bypass damper</t>
  </si>
  <si>
    <t>ET-002-573-27012-14</t>
  </si>
  <si>
    <t>Raumag-Janich</t>
  </si>
  <si>
    <t>TAK/MLS 600x1500x220</t>
  </si>
  <si>
    <t>ETM-GF3</t>
  </si>
  <si>
    <t>Napęd przepustnicy obejścia</t>
  </si>
  <si>
    <t xml:space="preserve">Drive of bypass damper </t>
  </si>
  <si>
    <t>ET-002-573-27012-14-P2</t>
  </si>
  <si>
    <t>BAR</t>
  </si>
  <si>
    <t>GTD-163/90</t>
  </si>
  <si>
    <t>ETM-GF4</t>
  </si>
  <si>
    <t>10HTE10BZ002</t>
  </si>
  <si>
    <t>Kompensator bypass</t>
  </si>
  <si>
    <t>Bypass expansion joint</t>
  </si>
  <si>
    <t>VT-013-573-13003-14-P2</t>
  </si>
  <si>
    <t>Dekomte</t>
  </si>
  <si>
    <t>250-29-03-2-57</t>
  </si>
  <si>
    <t>ETM-GF5</t>
  </si>
  <si>
    <t>10HTE11/12/13/14AA051</t>
  </si>
  <si>
    <t>Klapa ropy gazu</t>
  </si>
  <si>
    <t>Crude gas damper</t>
  </si>
  <si>
    <t>ET-6117-0000-L-G-00</t>
  </si>
  <si>
    <t>6117-0000-L-G-00</t>
  </si>
  <si>
    <t>ETM-GF6</t>
  </si>
  <si>
    <t>Kompensator ropy gazu</t>
  </si>
  <si>
    <t>Crude gas expansion joint</t>
  </si>
  <si>
    <t>VT-013-573-13003-14-P1</t>
  </si>
  <si>
    <t>ETM-GF7</t>
  </si>
  <si>
    <t>Napęd ropy klapy gazu</t>
  </si>
  <si>
    <t xml:space="preserve">Drive of crude gas damper </t>
  </si>
  <si>
    <t>ET-001-573-23002-14-P1</t>
  </si>
  <si>
    <t>Norgren</t>
  </si>
  <si>
    <t>ZE/12257/200</t>
  </si>
  <si>
    <t>ETM-GF8</t>
  </si>
  <si>
    <t>10HTE11/12/13/14AA052</t>
  </si>
  <si>
    <t>Gaz czysty zawór talerzowy</t>
  </si>
  <si>
    <t>Clean gas disk valve</t>
  </si>
  <si>
    <t>ET-6124-0000-L-G-00</t>
  </si>
  <si>
    <t>6124-0000-L-G-00</t>
  </si>
  <si>
    <t>ETM-GF9</t>
  </si>
  <si>
    <t>Napęd gaz czysty zawór talerzowy</t>
  </si>
  <si>
    <t>Drive of clean gas disk valve</t>
  </si>
  <si>
    <t>ET-001-573-23002-14-P2</t>
  </si>
  <si>
    <t>ZE/12258/500</t>
  </si>
  <si>
    <t>ETM-GF10</t>
  </si>
  <si>
    <t>10HTE11/12/13/14AT001</t>
  </si>
  <si>
    <t>worki filtracyjne</t>
  </si>
  <si>
    <t>Filterbags</t>
  </si>
  <si>
    <t>VT-008-573-20008-15</t>
  </si>
  <si>
    <t>Junker Filter</t>
  </si>
  <si>
    <t>JF 1599</t>
  </si>
  <si>
    <t>ETM-GF11</t>
  </si>
  <si>
    <t>klatki wsparcia</t>
  </si>
  <si>
    <t>Support cages complete</t>
  </si>
  <si>
    <t>ET-002-573-31002-15</t>
  </si>
  <si>
    <t>Voß &amp; Eiffert</t>
  </si>
  <si>
    <t>ETM-GF12</t>
  </si>
  <si>
    <t>10HTE11/12/13/14AA061…AA070</t>
  </si>
  <si>
    <t>Zapasowy zestaw części zaworu membranowego</t>
  </si>
  <si>
    <t>Sparepart-kit diaphragm valve</t>
  </si>
  <si>
    <t>VT-009-573-29003-14-MemV</t>
  </si>
  <si>
    <t>Pentair</t>
  </si>
  <si>
    <t>K7600</t>
  </si>
  <si>
    <t>ETM-GF13</t>
  </si>
  <si>
    <t>Grupa pilotażowa zaworem membranowym</t>
  </si>
  <si>
    <t>Pilot group of diaphragm valve</t>
  </si>
  <si>
    <t>ET-009-573-29003-14-PiVG</t>
  </si>
  <si>
    <t>K0380</t>
  </si>
  <si>
    <t>ETM-GF14</t>
  </si>
  <si>
    <t>Uszczelnienie pokrywy komory czystego gazu</t>
  </si>
  <si>
    <t>Sealing of clean gas chamber lid</t>
  </si>
  <si>
    <t>VT-027-573-29011-14-P1</t>
  </si>
  <si>
    <t>Thoenes</t>
  </si>
  <si>
    <t>K271TE0300030001</t>
  </si>
  <si>
    <t>m</t>
  </si>
  <si>
    <t>ETM-GF15</t>
  </si>
  <si>
    <t>Uszczelnianie drzwi uchylne</t>
  </si>
  <si>
    <t>Sealing of hopper doors</t>
  </si>
  <si>
    <t>VT-027-573-29011-14-20x20</t>
  </si>
  <si>
    <t>K271TE0200020001</t>
  </si>
  <si>
    <t>ETM-GF16</t>
  </si>
  <si>
    <t>10QFC40AA701</t>
  </si>
  <si>
    <t>Zawór redukcyjny 1,5"</t>
  </si>
  <si>
    <t>Pressure reducing valve 1,5"</t>
  </si>
  <si>
    <t>ET-004-573-28026-15-P8</t>
  </si>
  <si>
    <t>Seifert</t>
  </si>
  <si>
    <t>637.55D</t>
  </si>
  <si>
    <t>ETM-GF17</t>
  </si>
  <si>
    <t>10QFC41AA701</t>
  </si>
  <si>
    <t>Zawór redukcyjny 1,25"</t>
  </si>
  <si>
    <t>Pressure reducing valve 1,25"</t>
  </si>
  <si>
    <t>ET-004-573-28026-15-P11</t>
  </si>
  <si>
    <t>637.50D</t>
  </si>
  <si>
    <t>Fabric filter</t>
  </si>
  <si>
    <t>Filtr Tkaninowy</t>
  </si>
  <si>
    <t>Boe-HK1</t>
  </si>
  <si>
    <t>10HJF51AV001</t>
  </si>
  <si>
    <r>
      <t>Uszczelnienie ko</t>
    </r>
    <r>
      <rPr>
        <sz val="10"/>
        <rFont val="Calibri"/>
        <family val="2"/>
      </rPr>
      <t>ł</t>
    </r>
    <r>
      <rPr>
        <sz val="10"/>
        <rFont val="Arial"/>
        <family val="2"/>
      </rPr>
      <t>nierza</t>
    </r>
  </si>
  <si>
    <t>Flange gasket</t>
  </si>
  <si>
    <t>Boesch</t>
  </si>
  <si>
    <t>W21120401057</t>
  </si>
  <si>
    <t>Weishaupt</t>
  </si>
  <si>
    <t>330/340 x 202 - TK298</t>
  </si>
  <si>
    <t>Sz.</t>
  </si>
  <si>
    <t>Boe-HK2</t>
  </si>
  <si>
    <t xml:space="preserve">Napęd </t>
  </si>
  <si>
    <t>Motor</t>
  </si>
  <si>
    <t>W21720407010</t>
  </si>
  <si>
    <t>WM-D112/110-2/3K5</t>
  </si>
  <si>
    <t>Boe-HK3</t>
  </si>
  <si>
    <t>Napęd nastawnika</t>
  </si>
  <si>
    <t>Actuator</t>
  </si>
  <si>
    <t>W651483</t>
  </si>
  <si>
    <t>STE50 1,2NM</t>
  </si>
  <si>
    <t>Boe-HK4</t>
  </si>
  <si>
    <t>Zawór elektromagnetyczny</t>
  </si>
  <si>
    <t>Solenoid valve</t>
  </si>
  <si>
    <t>W604872</t>
  </si>
  <si>
    <t>6027 NC DN3,5</t>
  </si>
  <si>
    <t>Boe-HK5</t>
  </si>
  <si>
    <t>Cewka elektromagnesu</t>
  </si>
  <si>
    <t>Solenoid valve coil</t>
  </si>
  <si>
    <t>W604692</t>
  </si>
  <si>
    <t>110V-120V 50Hz 20W</t>
  </si>
  <si>
    <t>Boe-HK6</t>
  </si>
  <si>
    <t>Uszczelka</t>
  </si>
  <si>
    <t>Gasket</t>
  </si>
  <si>
    <t>W440010</t>
  </si>
  <si>
    <t>A 13,5 x 17 x 1,5 DIN 7603 Cu</t>
  </si>
  <si>
    <t>Boe-HK7</t>
  </si>
  <si>
    <t>Podstawa połączenia sprężynowego</t>
  </si>
  <si>
    <t>Spring bar coupling</t>
  </si>
  <si>
    <t>W21770415107</t>
  </si>
  <si>
    <t xml:space="preserve"> Serie 2 für SQM45</t>
  </si>
  <si>
    <t>Boe-HK8</t>
  </si>
  <si>
    <t>W651477</t>
  </si>
  <si>
    <t>STE50 3NM 230V für W-FM50 Öl, WM30 Luft</t>
  </si>
  <si>
    <t>Boe-HK9</t>
  </si>
  <si>
    <r>
      <t>Regulator przep</t>
    </r>
    <r>
      <rPr>
        <sz val="10"/>
        <rFont val="Calibri"/>
        <family val="2"/>
      </rPr>
      <t>ł</t>
    </r>
    <r>
      <rPr>
        <sz val="10"/>
        <rFont val="Arial"/>
        <family val="2"/>
      </rPr>
      <t>ywu oleju</t>
    </r>
  </si>
  <si>
    <t>Oil flow regulator</t>
  </si>
  <si>
    <t>W21520415012</t>
  </si>
  <si>
    <t>W-FM, Anschluss 10-PL</t>
  </si>
  <si>
    <t>Boe-HK10</t>
  </si>
  <si>
    <t>W440007</t>
  </si>
  <si>
    <t>C 6,2 X 17,5 X 2 DIN 16258 Cu für Druckwächter DSA/DSB</t>
  </si>
  <si>
    <t>Boe-HK11</t>
  </si>
  <si>
    <t>W440039</t>
  </si>
  <si>
    <t>A 27 X 32 X 2 DIN 7603 Cu</t>
  </si>
  <si>
    <t>Boe-HK12</t>
  </si>
  <si>
    <r>
      <t>W</t>
    </r>
    <r>
      <rPr>
        <sz val="10"/>
        <rFont val="Calibri"/>
        <family val="2"/>
      </rPr>
      <t>ąż</t>
    </r>
    <r>
      <rPr>
        <sz val="10"/>
        <rFont val="Arial"/>
        <family val="2"/>
      </rPr>
      <t xml:space="preserve"> olejowy</t>
    </r>
  </si>
  <si>
    <t>Oil hose</t>
  </si>
  <si>
    <t>W491009</t>
  </si>
  <si>
    <t>DN 20 1000 mm lang, beidseitig Überwurfmutter M 30 X 1,5</t>
  </si>
  <si>
    <t>Boe-HK13</t>
  </si>
  <si>
    <t>W440020</t>
  </si>
  <si>
    <t>A 21 x 26 x 1,5 DIN 7603 Cu</t>
  </si>
  <si>
    <t>Boe-HK14</t>
  </si>
  <si>
    <t xml:space="preserve">Pompa </t>
  </si>
  <si>
    <t>Pump</t>
  </si>
  <si>
    <t>W601050</t>
  </si>
  <si>
    <t>TA2C 4010 6W</t>
  </si>
  <si>
    <t>Boe-HK15</t>
  </si>
  <si>
    <t>W440032</t>
  </si>
  <si>
    <t>A 33 X 39 X 2 DIN 7603 Cu</t>
  </si>
  <si>
    <t>Boe-HK16</t>
  </si>
  <si>
    <r>
      <t>P</t>
    </r>
    <r>
      <rPr>
        <sz val="10"/>
        <rFont val="Calibri"/>
        <family val="2"/>
      </rPr>
      <t>ł</t>
    </r>
    <r>
      <rPr>
        <sz val="10"/>
        <rFont val="Arial"/>
        <family val="2"/>
      </rPr>
      <t>omienica</t>
    </r>
  </si>
  <si>
    <t>Flame tube</t>
  </si>
  <si>
    <t>W11176214047</t>
  </si>
  <si>
    <t>WM-L20/2, M7/1A, G5/2A</t>
  </si>
  <si>
    <t>Boe-HK17</t>
  </si>
  <si>
    <t>Płytka piętrzaca</t>
  </si>
  <si>
    <t>Air sensor plate</t>
  </si>
  <si>
    <t>W21120414012</t>
  </si>
  <si>
    <t>WM20 165 x 50</t>
  </si>
  <si>
    <t>Boe-HK18</t>
  </si>
  <si>
    <r>
      <t>Elektroda zapalaj</t>
    </r>
    <r>
      <rPr>
        <sz val="10"/>
        <rFont val="Calibri"/>
        <family val="2"/>
      </rPr>
      <t>ą</t>
    </r>
    <r>
      <rPr>
        <sz val="10"/>
        <rFont val="Arial"/>
        <family val="2"/>
      </rPr>
      <t>ca</t>
    </r>
  </si>
  <si>
    <t>Ignition electrode</t>
  </si>
  <si>
    <t>W21110410047</t>
  </si>
  <si>
    <t>WM - L10</t>
  </si>
  <si>
    <t>Boe-HK19</t>
  </si>
  <si>
    <r>
      <t>Przew</t>
    </r>
    <r>
      <rPr>
        <sz val="10"/>
        <rFont val="Calibri"/>
        <family val="2"/>
      </rPr>
      <t>ó</t>
    </r>
    <r>
      <rPr>
        <sz val="10"/>
        <rFont val="Arial"/>
        <family val="2"/>
      </rPr>
      <t>d zapalaj</t>
    </r>
    <r>
      <rPr>
        <sz val="10"/>
        <rFont val="Calibri"/>
        <family val="2"/>
      </rPr>
      <t>ą</t>
    </r>
    <r>
      <rPr>
        <sz val="10"/>
        <rFont val="Arial"/>
        <family val="2"/>
      </rPr>
      <t>cy</t>
    </r>
  </si>
  <si>
    <t>Ignition wire</t>
  </si>
  <si>
    <t>W21110411032</t>
  </si>
  <si>
    <t>400 mm 11/4,1</t>
  </si>
  <si>
    <t>Boe-HK20</t>
  </si>
  <si>
    <t>Dysza regulacyjna</t>
  </si>
  <si>
    <t>Regulation throttle</t>
  </si>
  <si>
    <t>W602563</t>
  </si>
  <si>
    <t>K3 130 kg, 50 Grad</t>
  </si>
  <si>
    <t>Boe-HK21</t>
  </si>
  <si>
    <t>W602562</t>
  </si>
  <si>
    <t>K3 120 kg, 50 Grad</t>
  </si>
  <si>
    <t>Boe-HK22</t>
  </si>
  <si>
    <r>
      <t>Tablica obs</t>
    </r>
    <r>
      <rPr>
        <sz val="10"/>
        <rFont val="Calibri"/>
        <family val="2"/>
      </rPr>
      <t>ł</t>
    </r>
    <r>
      <rPr>
        <sz val="10"/>
        <rFont val="Arial"/>
        <family val="2"/>
      </rPr>
      <t>ugi i wskaza</t>
    </r>
    <r>
      <rPr>
        <sz val="10"/>
        <rFont val="Calibri"/>
        <family val="2"/>
      </rPr>
      <t>ń</t>
    </r>
  </si>
  <si>
    <t>Operation panel with display</t>
  </si>
  <si>
    <t>W600408</t>
  </si>
  <si>
    <t xml:space="preserve">ABE für W-FM 50/54 V3.10 </t>
  </si>
  <si>
    <t>Boe-HK23</t>
  </si>
  <si>
    <r>
      <t>Czujnik p</t>
    </r>
    <r>
      <rPr>
        <sz val="10"/>
        <rFont val="Calibri"/>
        <family val="2"/>
      </rPr>
      <t>ł</t>
    </r>
    <r>
      <rPr>
        <sz val="10"/>
        <rFont val="Arial"/>
        <family val="2"/>
      </rPr>
      <t>omienia</t>
    </r>
  </si>
  <si>
    <t>Flame sensor</t>
  </si>
  <si>
    <t>W21110412082</t>
  </si>
  <si>
    <t>QRB1A mit Stecker X10.05 für WM-L mit W-FM50</t>
  </si>
  <si>
    <t>Boe-HK24</t>
  </si>
  <si>
    <t>Uszczelka dla czujnik płomienia</t>
  </si>
  <si>
    <t>Gasket for ignitor</t>
  </si>
  <si>
    <t>W21720411017</t>
  </si>
  <si>
    <t>2-polig</t>
  </si>
  <si>
    <t>Boe-HK25</t>
  </si>
  <si>
    <r>
      <t>Urządzenie zap</t>
    </r>
    <r>
      <rPr>
        <sz val="10"/>
        <rFont val="Calibri"/>
        <family val="2"/>
      </rPr>
      <t>ł</t>
    </r>
    <r>
      <rPr>
        <sz val="10"/>
        <rFont val="Arial"/>
        <family val="2"/>
      </rPr>
      <t>onowe</t>
    </r>
  </si>
  <si>
    <t>Ignitor</t>
  </si>
  <si>
    <t>W21770411032</t>
  </si>
  <si>
    <t>W-ZG 02/V für W-FM 230V</t>
  </si>
  <si>
    <t>Boe-HK26</t>
  </si>
  <si>
    <t>W600651</t>
  </si>
  <si>
    <t>QRI 2B2.B180B</t>
  </si>
  <si>
    <t>Boe-HK27</t>
  </si>
  <si>
    <t>Czujnik ćisnieniowy</t>
  </si>
  <si>
    <t>W640097</t>
  </si>
  <si>
    <t>Typ DSA58 F001 3-25 bar</t>
  </si>
  <si>
    <t>Boe-HK28</t>
  </si>
  <si>
    <r>
      <t>System kierowania zap</t>
    </r>
    <r>
      <rPr>
        <sz val="10"/>
        <rFont val="Calibri"/>
        <family val="2"/>
      </rPr>
      <t>ł</t>
    </r>
    <r>
      <rPr>
        <sz val="10"/>
        <rFont val="Arial"/>
        <family val="2"/>
      </rPr>
      <t>onem</t>
    </r>
  </si>
  <si>
    <t>Ignition management system</t>
  </si>
  <si>
    <t>W21770612262</t>
  </si>
  <si>
    <t>W-FM100 230V mit Leistungsregler und Stecker-Set</t>
  </si>
  <si>
    <t>Boe-HK29</t>
  </si>
  <si>
    <t>W691371</t>
  </si>
  <si>
    <t>LGW 50 A2 2,5-50 mbar AL</t>
  </si>
  <si>
    <t>SIE-HK1</t>
  </si>
  <si>
    <t>10QHA10GH001</t>
  </si>
  <si>
    <t xml:space="preserve">Procesor/CPU </t>
  </si>
  <si>
    <t>Processing unit</t>
  </si>
  <si>
    <t>Siemens</t>
  </si>
  <si>
    <t xml:space="preserve">6ES7215-1AG31-0XB0 </t>
  </si>
  <si>
    <t>SIE-HK2</t>
  </si>
  <si>
    <t xml:space="preserve">Moduł AI </t>
  </si>
  <si>
    <t>AI module</t>
  </si>
  <si>
    <t xml:space="preserve">6ES7231-4HF32-0XB0 </t>
  </si>
  <si>
    <t>SIE-HK3</t>
  </si>
  <si>
    <t xml:space="preserve">Moduł DI </t>
  </si>
  <si>
    <t>DI module</t>
  </si>
  <si>
    <t xml:space="preserve">6ES7221-1BH32-0XB0 </t>
  </si>
  <si>
    <t>SIE-HK4</t>
  </si>
  <si>
    <t xml:space="preserve">Moduł DO </t>
  </si>
  <si>
    <t>DO module</t>
  </si>
  <si>
    <t xml:space="preserve">6ES7222-1BF32-0XB0 </t>
  </si>
  <si>
    <t>OAG-HK1</t>
  </si>
  <si>
    <t>10Q…</t>
  </si>
  <si>
    <t>Zawór odcinający DN25/PN40</t>
  </si>
  <si>
    <t>Shut valve DN25/PN40</t>
  </si>
  <si>
    <t>FABA-Plus 35.046</t>
  </si>
  <si>
    <t>OAG-HK2</t>
  </si>
  <si>
    <t>10QHE11AA401</t>
  </si>
  <si>
    <t>Zawór odcinający DN32/PN40</t>
  </si>
  <si>
    <t>Shut valve DN32/PN40</t>
  </si>
  <si>
    <t>OAG-HK3</t>
  </si>
  <si>
    <t>10QHA11AA251</t>
  </si>
  <si>
    <t>Zawór odcinający DN80/PN40</t>
  </si>
  <si>
    <t>Shut valve DN80/PN40</t>
  </si>
  <si>
    <t>OAG-HK4</t>
  </si>
  <si>
    <t>10QHG11AA251
10QHG12AA251</t>
  </si>
  <si>
    <t>Zawór odcinający DN40/PN16</t>
  </si>
  <si>
    <t>Shut valve DN40/PN16</t>
  </si>
  <si>
    <t>ARI / ZIVA-Z 22.014</t>
  </si>
  <si>
    <t>OAG-HK5</t>
  </si>
  <si>
    <t>10QHA10AA191</t>
  </si>
  <si>
    <t>ARI-SAFE 35.902</t>
  </si>
  <si>
    <t>OAG-HK6</t>
  </si>
  <si>
    <t>10QHG11AT001
10QHG12AT001</t>
  </si>
  <si>
    <r>
      <t>Sito oraz uszczelka dla osadnika zanieczyszcze</t>
    </r>
    <r>
      <rPr>
        <sz val="10"/>
        <rFont val="Calibri"/>
        <family val="2"/>
      </rPr>
      <t>ń</t>
    </r>
  </si>
  <si>
    <t>Seeve and gasket for strainer</t>
  </si>
  <si>
    <t>0446000781 / 0385070750</t>
  </si>
  <si>
    <t>ARI / 12.050</t>
  </si>
  <si>
    <t>RBS-HK1</t>
  </si>
  <si>
    <t>10QHN10BZ001</t>
  </si>
  <si>
    <t>Kompensator</t>
  </si>
  <si>
    <t>Expansion Joint</t>
  </si>
  <si>
    <t>RBS</t>
  </si>
  <si>
    <t>RBS30 V50-200(215)Ø340</t>
  </si>
  <si>
    <t>SCH-HK1</t>
  </si>
  <si>
    <t>10QMA10CP101</t>
  </si>
  <si>
    <t>Ciśnienie kocioł pomocniczy woda zasilająca</t>
  </si>
  <si>
    <t>pressure auxiliary boiler feed water</t>
  </si>
  <si>
    <t>000082592</t>
  </si>
  <si>
    <t>FEMA</t>
  </si>
  <si>
    <t>SDBAM16</t>
  </si>
  <si>
    <t>WIK-HK1</t>
  </si>
  <si>
    <t>10QMA10CP001</t>
  </si>
  <si>
    <t>WIKA</t>
  </si>
  <si>
    <t>14063318</t>
  </si>
  <si>
    <t>A-10</t>
  </si>
  <si>
    <t>EIC-HK1</t>
  </si>
  <si>
    <t>10QHG11AA201
10QHG12AA201
10QHG13AA201</t>
  </si>
  <si>
    <t>Klapa zwrotny DN25/PN40</t>
  </si>
  <si>
    <t>Non-return Flap DN25/PN40</t>
  </si>
  <si>
    <t>Eichler</t>
  </si>
  <si>
    <t>Gestra / RK76</t>
  </si>
  <si>
    <t>Gestra</t>
  </si>
  <si>
    <t>Gehäuse: 1.4107
Ventilteller: 1.4571</t>
  </si>
  <si>
    <t>EIC-HK2</t>
  </si>
  <si>
    <t>10QMA10AA101</t>
  </si>
  <si>
    <r>
      <t>Iglica dyszy sk</t>
    </r>
    <r>
      <rPr>
        <sz val="10"/>
        <rFont val="Calibri"/>
        <family val="2"/>
      </rPr>
      <t>ł</t>
    </r>
    <r>
      <rPr>
        <sz val="10"/>
        <rFont val="Arial"/>
        <family val="2"/>
      </rPr>
      <t>adaj</t>
    </r>
    <r>
      <rPr>
        <sz val="10"/>
        <rFont val="Calibri"/>
        <family val="2"/>
      </rPr>
      <t>ą</t>
    </r>
    <r>
      <rPr>
        <sz val="10"/>
        <rFont val="Arial"/>
        <family val="2"/>
      </rPr>
      <t>ca si</t>
    </r>
    <r>
      <rPr>
        <sz val="10"/>
        <rFont val="Calibri"/>
        <family val="2"/>
      </rPr>
      <t>ę</t>
    </r>
    <r>
      <rPr>
        <sz val="10"/>
        <rFont val="Arial"/>
        <family val="2"/>
      </rPr>
      <t xml:space="preserve"> z:
- Iglica dyszy z tuleją prowadzacą  
- Osadzenia tuleji
- Tuleji stopniowanej
- Szczeliwo zgarniacz ochrony </t>
    </r>
    <r>
      <rPr>
        <sz val="10"/>
        <rFont val="Calibri"/>
        <family val="2"/>
      </rPr>
      <t>ś</t>
    </r>
    <r>
      <rPr>
        <sz val="10"/>
        <rFont val="Arial"/>
        <family val="2"/>
      </rPr>
      <t>cierania, 
- Uszczelek</t>
    </r>
  </si>
  <si>
    <t>Nozzle needle consisting of
- nozzle needle with guiding bush
- Seat bush
- stepping bush
- Wear protection
wiper, packings
- seals</t>
  </si>
  <si>
    <t>335703</t>
  </si>
  <si>
    <t>ET für BAE 46-3-1</t>
  </si>
  <si>
    <t>EIC-HK3</t>
  </si>
  <si>
    <t>Zestaw uszczelek:
- Szczeliwo zgarniacz ochrony ścierania, 
- Uszczelek</t>
  </si>
  <si>
    <t>Seal set:
- Wear protection
wiper, packings
- seals</t>
  </si>
  <si>
    <t>335702</t>
  </si>
  <si>
    <t>EIC-HK4</t>
  </si>
  <si>
    <t>Napęd nastawnika EF07-1, 230V, 50Hz, (BAE46-3)
Poti 1000Ohm</t>
  </si>
  <si>
    <t>Actuator EF07-1, 230V, 50Hz (BAE46-3), 
Poti 1000Ohm</t>
  </si>
  <si>
    <t>EIC-HK5</t>
  </si>
  <si>
    <t>Zawór regulacyjny DN25/PN40</t>
  </si>
  <si>
    <t>Control Valve DN25/PN40</t>
  </si>
  <si>
    <t>BAE 46-3-1</t>
  </si>
  <si>
    <t>EIC-HK6</t>
  </si>
  <si>
    <t>10QHE11AA051</t>
  </si>
  <si>
    <r>
      <t>Stożek skladajacy sie z :
- 1 Stożek
- 1 Gniazdo zawor
- Cz</t>
    </r>
    <r>
      <rPr>
        <sz val="10"/>
        <rFont val="Calibri"/>
        <family val="2"/>
      </rPr>
      <t>ęś</t>
    </r>
    <r>
      <rPr>
        <sz val="10"/>
        <rFont val="Arial"/>
        <family val="2"/>
      </rPr>
      <t>ci wewnętrzne d</t>
    </r>
    <r>
      <rPr>
        <sz val="10"/>
        <rFont val="Calibri"/>
        <family val="2"/>
      </rPr>
      <t>ł</t>
    </r>
    <r>
      <rPr>
        <sz val="10"/>
        <rFont val="Arial"/>
        <family val="2"/>
      </rPr>
      <t>awicy</t>
    </r>
  </si>
  <si>
    <t>Cone consisting of
1 cone
1 valve seat
gland inner parts</t>
  </si>
  <si>
    <t>335063</t>
  </si>
  <si>
    <t>ET für MPA 46</t>
  </si>
  <si>
    <t>EIC-HK7</t>
  </si>
  <si>
    <t xml:space="preserve"> Części wewnętrzne dławicy</t>
  </si>
  <si>
    <t>gland inner parts</t>
  </si>
  <si>
    <t>335064</t>
  </si>
  <si>
    <t>EIC-HK8</t>
  </si>
  <si>
    <t>Przepona dla części membranowej</t>
  </si>
  <si>
    <t>diaphragm for diaphram part</t>
  </si>
  <si>
    <t>335131</t>
  </si>
  <si>
    <t>EIC-HK9</t>
  </si>
  <si>
    <t>3661600</t>
  </si>
  <si>
    <t>EIC-HK10</t>
  </si>
  <si>
    <t>10QMA10CL001</t>
  </si>
  <si>
    <t>Poziom kocioł pomocniczy woda zasilająca</t>
  </si>
  <si>
    <t>level auxiliary boiler feed water</t>
  </si>
  <si>
    <t>348104757</t>
  </si>
  <si>
    <t>NRGT26-1</t>
  </si>
  <si>
    <t>Before ordering art. no. and type must be checked</t>
  </si>
  <si>
    <t>EIC-HK11</t>
  </si>
  <si>
    <t>10QMA10CL101</t>
  </si>
  <si>
    <t>3101241</t>
  </si>
  <si>
    <t>NRG16-50/NRS 1-50 2E</t>
  </si>
  <si>
    <t>EIC-HK12</t>
  </si>
  <si>
    <t>10QMA10CL102</t>
  </si>
  <si>
    <t>3131642</t>
  </si>
  <si>
    <t>NRG16-50</t>
  </si>
  <si>
    <t>EIC-HK13</t>
  </si>
  <si>
    <t>10QMA10CQ001</t>
  </si>
  <si>
    <t>Przewodność kocioł pomocniczy woda zasilająca</t>
  </si>
  <si>
    <t>Conductivity auxiliary boiler feed water</t>
  </si>
  <si>
    <t>3772548</t>
  </si>
  <si>
    <t>LRGT16-1</t>
  </si>
  <si>
    <t>EIC-HK14</t>
  </si>
  <si>
    <t>10QHA10AC001</t>
  </si>
  <si>
    <t>Ersatzsieb für Schmutzfänger</t>
  </si>
  <si>
    <t>Spae seeve for strainer</t>
  </si>
  <si>
    <t>GSF 335</t>
  </si>
  <si>
    <t>1/2"</t>
  </si>
  <si>
    <t>GRU-HK1</t>
  </si>
  <si>
    <t>10QHG11AP001
10QHG12AP001</t>
  </si>
  <si>
    <t>Kit air-cooled top FXM CR/I/N1S/1/3/5</t>
  </si>
  <si>
    <t>Grundfos</t>
  </si>
  <si>
    <t>96533329</t>
  </si>
  <si>
    <t>CRNE 3-17</t>
  </si>
  <si>
    <t>GRU-HK2</t>
  </si>
  <si>
    <t>Kit GLRD HQQEGG D12 KB012S1 25bar</t>
  </si>
  <si>
    <t>96455086</t>
  </si>
  <si>
    <t>GRU-HK3</t>
  </si>
  <si>
    <t>Kit CR/I/N1s/1/3 -19 Stufen (SIC)</t>
  </si>
  <si>
    <t>Kit CR/I/N1s/1/3 -19 steps (SIC)</t>
  </si>
  <si>
    <t>96455092</t>
  </si>
  <si>
    <t>10QMA10AA312
10QMA10AA313</t>
  </si>
  <si>
    <t>Zawór odcinający DN20/PN40</t>
  </si>
  <si>
    <t>Shut valve DN20/PN40</t>
  </si>
  <si>
    <t>Igema</t>
  </si>
  <si>
    <t>Jgema / A110</t>
  </si>
  <si>
    <t>10QMA10AA253</t>
  </si>
  <si>
    <t>Zawór odcinający</t>
  </si>
  <si>
    <t>Shut valve</t>
  </si>
  <si>
    <t>Jgema / AV500</t>
  </si>
  <si>
    <t>Starting boiler (Auxiliary boiler)</t>
  </si>
  <si>
    <t>Kocioł rozruchowy (pomocniczy)</t>
  </si>
  <si>
    <t>SCHA-KM1</t>
  </si>
  <si>
    <t>1GHA30 AA251</t>
  </si>
  <si>
    <r>
      <rPr>
        <sz val="10"/>
        <rFont val="Arial"/>
        <family val="2"/>
      </rPr>
      <t>Klapa odcinająca</t>
    </r>
  </si>
  <si>
    <t>Shut-off flap</t>
  </si>
  <si>
    <t>Schaub</t>
  </si>
  <si>
    <t>KG2 - DN65</t>
  </si>
  <si>
    <t>Gefa</t>
  </si>
  <si>
    <t>with handlever</t>
  </si>
  <si>
    <t>szt.</t>
  </si>
  <si>
    <t>1GHA36 AA251/252</t>
  </si>
  <si>
    <t>SCHA-KM2</t>
  </si>
  <si>
    <t>1GHA30 AA701</t>
  </si>
  <si>
    <r>
      <rPr>
        <sz val="10"/>
        <rFont val="Arial"/>
        <family val="2"/>
      </rPr>
      <t>Zawór redukujący ciśnienie</t>
    </r>
  </si>
  <si>
    <t>Pressure reducing valve</t>
  </si>
  <si>
    <t>DRV502-DN65</t>
  </si>
  <si>
    <t>Berluto</t>
  </si>
  <si>
    <t>SCHA-KM3</t>
  </si>
  <si>
    <t>1GHA31 AA051</t>
  </si>
  <si>
    <r>
      <rPr>
        <sz val="10"/>
        <rFont val="Arial"/>
        <family val="2"/>
      </rPr>
      <t>Kompletny pneumatyczny zawór odcinający</t>
    </r>
  </si>
  <si>
    <t>Shut valve pneum.complete</t>
  </si>
  <si>
    <t>KG2-DN50-ES65</t>
  </si>
  <si>
    <t>with actuator</t>
  </si>
  <si>
    <t>1GHA32/33/34 AA051</t>
  </si>
  <si>
    <t>SCHA-KM4</t>
  </si>
  <si>
    <t>1GHA31 AA251</t>
  </si>
  <si>
    <r>
      <rPr>
        <sz val="10"/>
        <rFont val="Arial"/>
        <family val="2"/>
      </rPr>
      <t xml:space="preserve">Zawór odcinający </t>
    </r>
  </si>
  <si>
    <t xml:space="preserve">Shut valve </t>
  </si>
  <si>
    <t xml:space="preserve"> 717 - DN50-PP</t>
  </si>
  <si>
    <t>Gemü</t>
  </si>
  <si>
    <t xml:space="preserve"> 717 50D2 5140</t>
  </si>
  <si>
    <t>manual</t>
  </si>
  <si>
    <t>1GHA32/33 AA251</t>
  </si>
  <si>
    <t>SCHA-KM5</t>
  </si>
  <si>
    <t>1GHA31 AA252</t>
  </si>
  <si>
    <r>
      <rPr>
        <sz val="10"/>
        <rFont val="Arial"/>
        <family val="2"/>
      </rPr>
      <t xml:space="preserve">Zawór regulacyjny </t>
    </r>
  </si>
  <si>
    <t xml:space="preserve">Control valve </t>
  </si>
  <si>
    <t>677 - DN50-PP</t>
  </si>
  <si>
    <t>677 50D 2 5140</t>
  </si>
  <si>
    <t>1GHA32/33 AA252</t>
  </si>
  <si>
    <t>SCHA-KM6</t>
  </si>
  <si>
    <t>1GHA34 AA251</t>
  </si>
  <si>
    <r>
      <rPr>
        <sz val="10"/>
        <rFont val="Arial"/>
        <family val="2"/>
      </rPr>
      <t xml:space="preserve">Klapa odcinająca </t>
    </r>
  </si>
  <si>
    <t xml:space="preserve">Shut-off flap </t>
  </si>
  <si>
    <t>KG2 - DN50</t>
  </si>
  <si>
    <t>10GHA35AA252, 10HTK33AA251,  10GHA35AA251, 10HTK21AA401, 10HTK22AA401, 10HTK21AA252, 10HTK22AA252, 10HTK31AA251, 10HTK32AA251, 10HTK31AA252, 10HTK32AA252</t>
  </si>
  <si>
    <t>SCHA-KM7</t>
  </si>
  <si>
    <t>1GHA34 AA701</t>
  </si>
  <si>
    <r>
      <rPr>
        <sz val="10"/>
        <rFont val="Arial"/>
        <family val="2"/>
      </rPr>
      <t>Kompletny zawór pływakowy z kulą</t>
    </r>
  </si>
  <si>
    <t>Float valve complete with ball</t>
  </si>
  <si>
    <t>SV26 - DN15</t>
  </si>
  <si>
    <t>Ø90</t>
  </si>
  <si>
    <t>SCHA-KM8</t>
  </si>
  <si>
    <t>1GHA36 AA201</t>
  </si>
  <si>
    <r>
      <rPr>
        <sz val="10"/>
        <rFont val="Arial"/>
        <family val="2"/>
      </rPr>
      <t>Zawór zwrotny</t>
    </r>
  </si>
  <si>
    <t>Non return valve</t>
  </si>
  <si>
    <t>SR3040 - DN65</t>
  </si>
  <si>
    <t>Füger</t>
  </si>
  <si>
    <t>stainless steel</t>
  </si>
  <si>
    <t>1GHA36 AA202</t>
  </si>
  <si>
    <t>SCHA-KM9</t>
  </si>
  <si>
    <t>10HTJ20 AT001</t>
  </si>
  <si>
    <r>
      <rPr>
        <sz val="10"/>
        <rFont val="Arial"/>
        <family val="2"/>
      </rPr>
      <t>Panel elektroniczny</t>
    </r>
  </si>
  <si>
    <t>Electronic panel</t>
  </si>
  <si>
    <t>4604000080</t>
  </si>
  <si>
    <t>WAM</t>
  </si>
  <si>
    <t>SCHA-KM10</t>
  </si>
  <si>
    <r>
      <rPr>
        <sz val="10"/>
        <rFont val="Arial"/>
        <family val="2"/>
      </rPr>
      <t>Usprawnienie panelu elektronicznego</t>
    </r>
  </si>
  <si>
    <t>Enhancement for the electronic panel</t>
  </si>
  <si>
    <t>4604000090</t>
  </si>
  <si>
    <t>SCHA-KM11</t>
  </si>
  <si>
    <r>
      <rPr>
        <sz val="10"/>
        <rFont val="Arial"/>
        <family val="2"/>
      </rPr>
      <t>Zestaw naprawczy zaworu elektromagnetycznego</t>
    </r>
  </si>
  <si>
    <t>Solenoid valve repair kit</t>
  </si>
  <si>
    <t>KEVN02450</t>
  </si>
  <si>
    <t>SCHA-KM12</t>
  </si>
  <si>
    <r>
      <rPr>
        <sz val="10"/>
        <rFont val="Arial"/>
        <family val="2"/>
      </rPr>
      <t>Wkłady</t>
    </r>
  </si>
  <si>
    <t>Cartridges</t>
  </si>
  <si>
    <t>KFNC2001PP3JC</t>
  </si>
  <si>
    <t>Ø140x750</t>
  </si>
  <si>
    <t>SCHA-KM13</t>
  </si>
  <si>
    <t>10HTJ30 AA051</t>
  </si>
  <si>
    <r>
      <rPr>
        <sz val="10"/>
        <rFont val="Arial"/>
        <family val="2"/>
      </rPr>
      <t xml:space="preserve">Zawór elektromagnetyczny </t>
    </r>
  </si>
  <si>
    <t xml:space="preserve">Solenoid valve </t>
  </si>
  <si>
    <t xml:space="preserve">9898 - 0290 </t>
  </si>
  <si>
    <t>Bürkert</t>
  </si>
  <si>
    <t xml:space="preserve">0290 / R1 1/2" </t>
  </si>
  <si>
    <t>24V DC / brass</t>
  </si>
  <si>
    <t>10HTJ30 AA052/53</t>
  </si>
  <si>
    <t>SCHA-KM14</t>
  </si>
  <si>
    <t>10HTJ30 AN001</t>
  </si>
  <si>
    <r>
      <rPr>
        <sz val="10"/>
        <rFont val="Arial"/>
        <family val="2"/>
      </rPr>
      <t>Silnik wentylatora napowietrzania silosu wapna</t>
    </r>
  </si>
  <si>
    <t>Blower for silo aeration</t>
  </si>
  <si>
    <t>2BH15107HH57</t>
  </si>
  <si>
    <t>Gardner</t>
  </si>
  <si>
    <t>8641275407000</t>
  </si>
  <si>
    <t>4KW</t>
  </si>
  <si>
    <t>SCHA-KM15</t>
  </si>
  <si>
    <t>10HTJ21 AA251</t>
  </si>
  <si>
    <r>
      <rPr>
        <sz val="10"/>
        <rFont val="Arial"/>
        <family val="2"/>
      </rPr>
      <t>Uszczelnienie</t>
    </r>
  </si>
  <si>
    <t>Packing</t>
  </si>
  <si>
    <t>121610.0030</t>
  </si>
  <si>
    <t>Jaudt</t>
  </si>
  <si>
    <t xml:space="preserve">Aramid </t>
  </si>
  <si>
    <t>SCHA-KM16</t>
  </si>
  <si>
    <r>
      <rPr>
        <sz val="10"/>
        <rFont val="Arial"/>
        <family val="2"/>
      </rPr>
      <t>Płyta przesuwna</t>
    </r>
  </si>
  <si>
    <t>Slide plate</t>
  </si>
  <si>
    <t>120610.0110</t>
  </si>
  <si>
    <t xml:space="preserve">1.4301 </t>
  </si>
  <si>
    <t>10HTJ22 AA251</t>
  </si>
  <si>
    <t>SCHA-KM17</t>
  </si>
  <si>
    <r>
      <rPr>
        <sz val="10"/>
        <rFont val="Arial"/>
        <family val="2"/>
      </rPr>
      <t>trzpień mimośrodowy</t>
    </r>
  </si>
  <si>
    <t>eccentric bolt</t>
  </si>
  <si>
    <t>125610.0041</t>
  </si>
  <si>
    <t>8.8 vz - M16x30</t>
  </si>
  <si>
    <t>SCHA-KM18</t>
  </si>
  <si>
    <r>
      <rPr>
        <sz val="10"/>
        <rFont val="Arial"/>
        <family val="2"/>
      </rPr>
      <t>nakrętka wrzeciona</t>
    </r>
  </si>
  <si>
    <t>spindle nut</t>
  </si>
  <si>
    <t>119610.0104</t>
  </si>
  <si>
    <t xml:space="preserve">Tr.26x5 </t>
  </si>
  <si>
    <t>SCHA-KM19</t>
  </si>
  <si>
    <r>
      <rPr>
        <sz val="10"/>
        <rFont val="Arial"/>
        <family val="2"/>
      </rPr>
      <t>wrzeciono</t>
    </r>
  </si>
  <si>
    <t>spindle</t>
  </si>
  <si>
    <t>119610.0037</t>
  </si>
  <si>
    <t>Tr.26x5x347</t>
  </si>
  <si>
    <t>SCHA-KM20</t>
  </si>
  <si>
    <t>10HTJ21 AF001</t>
  </si>
  <si>
    <r>
      <rPr>
        <sz val="10"/>
        <rFont val="Arial"/>
        <family val="2"/>
      </rPr>
      <t>listwa uszczelniająca</t>
    </r>
  </si>
  <si>
    <t>sealing strip</t>
  </si>
  <si>
    <t>104630.0116</t>
  </si>
  <si>
    <t xml:space="preserve">rubber </t>
  </si>
  <si>
    <t>10HTJ22AF001</t>
  </si>
  <si>
    <t>SCHA-KM21</t>
  </si>
  <si>
    <r>
      <rPr>
        <sz val="10"/>
        <rFont val="Arial"/>
        <family val="2"/>
      </rPr>
      <t>uszczelnienie</t>
    </r>
  </si>
  <si>
    <t>packing</t>
  </si>
  <si>
    <t>121630.0060</t>
  </si>
  <si>
    <t>SCHA-KM22</t>
  </si>
  <si>
    <r>
      <rPr>
        <sz val="10"/>
        <rFont val="Arial"/>
        <family val="2"/>
      </rPr>
      <t>łożysko kołnierzowe</t>
    </r>
  </si>
  <si>
    <t>flange bearing</t>
  </si>
  <si>
    <t>006630.0026</t>
  </si>
  <si>
    <t>Ø30</t>
  </si>
  <si>
    <t>10HTJ22 AF001</t>
  </si>
  <si>
    <t>SCHA-KM23</t>
  </si>
  <si>
    <r>
      <rPr>
        <sz val="10"/>
        <rFont val="Arial"/>
        <family val="2"/>
      </rPr>
      <t>sprzęgło</t>
    </r>
  </si>
  <si>
    <t>clutch</t>
  </si>
  <si>
    <t>111630.0227</t>
  </si>
  <si>
    <t>GG</t>
  </si>
  <si>
    <t>SCHA-KM24</t>
  </si>
  <si>
    <r>
      <rPr>
        <sz val="10"/>
        <rFont val="Arial"/>
        <family val="2"/>
      </rPr>
      <t>motoreduktor z przekładnią o zębach skośnych</t>
    </r>
  </si>
  <si>
    <t>helical geared motor</t>
  </si>
  <si>
    <t>RF57DRS71S4/TF</t>
  </si>
  <si>
    <t>SEW</t>
  </si>
  <si>
    <t>SCHA-KM25</t>
  </si>
  <si>
    <t>10HTJ21 AF002</t>
  </si>
  <si>
    <r>
      <rPr>
        <sz val="10"/>
        <rFont val="Arial"/>
        <family val="2"/>
      </rPr>
      <t>osłona czołowa</t>
    </r>
  </si>
  <si>
    <t>end shield</t>
  </si>
  <si>
    <t>Schaub0005H02</t>
  </si>
  <si>
    <t>Barl</t>
  </si>
  <si>
    <t>SCHA-KM26</t>
  </si>
  <si>
    <r>
      <rPr>
        <sz val="10"/>
        <rFont val="Arial"/>
        <family val="2"/>
      </rPr>
      <t>komplet łożysk</t>
    </r>
  </si>
  <si>
    <t>set bearing</t>
  </si>
  <si>
    <t>RF9130U81</t>
  </si>
  <si>
    <t>10HTJ22AF002</t>
  </si>
  <si>
    <t>SCHA-KM27</t>
  </si>
  <si>
    <r>
      <rPr>
        <sz val="10"/>
        <rFont val="Arial"/>
        <family val="2"/>
      </rPr>
      <t>komplet uszczelnień</t>
    </r>
  </si>
  <si>
    <t>set stuffing</t>
  </si>
  <si>
    <t>RF9130U80</t>
  </si>
  <si>
    <t>SCHA-KM28</t>
  </si>
  <si>
    <r>
      <rPr>
        <sz val="10"/>
        <rFont val="Arial"/>
        <family val="2"/>
      </rPr>
      <t>ślimak</t>
    </r>
  </si>
  <si>
    <t>Shaft</t>
  </si>
  <si>
    <t>RF9130H03</t>
  </si>
  <si>
    <t>10HTJ22 AF002</t>
  </si>
  <si>
    <t>SCHA-KM29</t>
  </si>
  <si>
    <r>
      <rPr>
        <sz val="10"/>
        <rFont val="Arial"/>
        <family val="2"/>
      </rPr>
      <t>osłona łożyska</t>
    </r>
  </si>
  <si>
    <t>bearing house</t>
  </si>
  <si>
    <t>RF9088H06</t>
  </si>
  <si>
    <t>SCHA-KM30</t>
  </si>
  <si>
    <r>
      <rPr>
        <sz val="10"/>
        <rFont val="Arial"/>
        <family val="2"/>
      </rPr>
      <t>osłona uszczelki wargowej</t>
    </r>
  </si>
  <si>
    <t>housing for sealing</t>
  </si>
  <si>
    <t>RF9088K06</t>
  </si>
  <si>
    <t>SCHA-KM31</t>
  </si>
  <si>
    <r>
      <rPr>
        <sz val="10"/>
        <rFont val="Arial"/>
        <family val="2"/>
      </rPr>
      <t>motoreduktor</t>
    </r>
  </si>
  <si>
    <t>gear motor</t>
  </si>
  <si>
    <t>GM106859</t>
  </si>
  <si>
    <t>57rpm</t>
  </si>
  <si>
    <t>SCHA-KM32</t>
  </si>
  <si>
    <t>10HTJ21 AA051</t>
  </si>
  <si>
    <r>
      <rPr>
        <sz val="10"/>
        <rFont val="Arial"/>
        <family val="2"/>
      </rPr>
      <t>talerz odcinający</t>
    </r>
  </si>
  <si>
    <t>shut-off disc</t>
  </si>
  <si>
    <t>4-11942</t>
  </si>
  <si>
    <t>Ø260</t>
  </si>
  <si>
    <t>10HTJ22AA051</t>
  </si>
  <si>
    <t>SCHA-KM33</t>
  </si>
  <si>
    <r>
      <rPr>
        <sz val="10"/>
        <rFont val="Arial"/>
        <family val="2"/>
      </rPr>
      <t>Oprawa ściskana/ścinana</t>
    </r>
  </si>
  <si>
    <t>Compression/shear mounts</t>
  </si>
  <si>
    <t>Ø50 x 30</t>
  </si>
  <si>
    <t>Siegle</t>
  </si>
  <si>
    <t>M10</t>
  </si>
  <si>
    <t xml:space="preserve">rubber / metal   </t>
  </si>
  <si>
    <t>SCHA-KM34</t>
  </si>
  <si>
    <r>
      <rPr>
        <sz val="10"/>
        <rFont val="Arial"/>
        <family val="2"/>
      </rPr>
      <t>mieszki kompensatorów – opaska zaciskowa</t>
    </r>
  </si>
  <si>
    <t>expansion bellows-hose clamp</t>
  </si>
  <si>
    <t>V6-976</t>
  </si>
  <si>
    <t>Freudenberg</t>
  </si>
  <si>
    <t xml:space="preserve">Ø52 - Ø70   </t>
  </si>
  <si>
    <t>SCHA-KM35</t>
  </si>
  <si>
    <r>
      <rPr>
        <sz val="10"/>
        <rFont val="Arial"/>
        <family val="2"/>
      </rPr>
      <t>siłownik dwustronnego działania</t>
    </r>
  </si>
  <si>
    <t>double acting cylinder</t>
  </si>
  <si>
    <t>DNC 80</t>
  </si>
  <si>
    <t>Festo</t>
  </si>
  <si>
    <t>160mm hub</t>
  </si>
  <si>
    <t>10HTJ22 AA051</t>
  </si>
  <si>
    <t>SCHA-KM36</t>
  </si>
  <si>
    <r>
      <rPr>
        <sz val="10"/>
        <rFont val="Arial"/>
        <family val="2"/>
      </rPr>
      <t>zawór elektromagnetyczny</t>
    </r>
  </si>
  <si>
    <t>solenoid valve</t>
  </si>
  <si>
    <t>5/2 way</t>
  </si>
  <si>
    <t>24V DC</t>
  </si>
  <si>
    <t>1/4" / NW7</t>
  </si>
  <si>
    <t>SCHA-KM37</t>
  </si>
  <si>
    <t>10HTJ21 BZ051</t>
  </si>
  <si>
    <r>
      <rPr>
        <sz val="10"/>
        <rFont val="Arial"/>
        <family val="2"/>
      </rPr>
      <t>kompensator z opaską zaciskową</t>
    </r>
  </si>
  <si>
    <t>compensator with hose clamp</t>
  </si>
  <si>
    <t>Ø250 x 220</t>
  </si>
  <si>
    <t>neoprene</t>
  </si>
  <si>
    <t>10HTJ22 BZ051</t>
  </si>
  <si>
    <t>SCHA-KM38</t>
  </si>
  <si>
    <t>10HTJ21 CG101</t>
  </si>
  <si>
    <r>
      <rPr>
        <sz val="10"/>
        <rFont val="Arial"/>
        <family val="2"/>
      </rPr>
      <t>czujnik siłownika</t>
    </r>
  </si>
  <si>
    <t>sensor for cylinder</t>
  </si>
  <si>
    <t>HN581-011-012</t>
  </si>
  <si>
    <t>Reed</t>
  </si>
  <si>
    <t>10HTJ21CG101, 10HTJ22CG101, 10HTJ22CG101</t>
  </si>
  <si>
    <t>SCHA-KM39</t>
  </si>
  <si>
    <t>10HTJ21 CS101</t>
  </si>
  <si>
    <r>
      <rPr>
        <sz val="10"/>
        <rFont val="Arial"/>
        <family val="2"/>
      </rPr>
      <t>Czujnik prędkości</t>
    </r>
  </si>
  <si>
    <t>Speed sensor</t>
  </si>
  <si>
    <t>005600.0492</t>
  </si>
  <si>
    <t>IFM</t>
  </si>
  <si>
    <t>DI602A</t>
  </si>
  <si>
    <t>10HTJ22 CS101</t>
  </si>
  <si>
    <t>SCHA-KM40</t>
  </si>
  <si>
    <t>10HTJ21 CS102</t>
  </si>
  <si>
    <t>HN601-002-001</t>
  </si>
  <si>
    <t>IG5399</t>
  </si>
  <si>
    <t>10HTJ22 CS102</t>
  </si>
  <si>
    <t>SCHA-KM41</t>
  </si>
  <si>
    <t>10HTK11 AA401</t>
  </si>
  <si>
    <r>
      <rPr>
        <sz val="10"/>
        <rFont val="Arial"/>
        <family val="2"/>
      </rPr>
      <t>Zawór spustowy</t>
    </r>
  </si>
  <si>
    <t>Drain valve</t>
  </si>
  <si>
    <t>KG2 - DN80</t>
  </si>
  <si>
    <t>10HTK12/20 AA401--HTK21/22 AA251</t>
  </si>
  <si>
    <t>SCHA-KM42</t>
  </si>
  <si>
    <t>10HTK11 AM001</t>
  </si>
  <si>
    <t>3KW/133rpm</t>
  </si>
  <si>
    <t>400V 50Hz</t>
  </si>
  <si>
    <t>IP55 / IE2</t>
  </si>
  <si>
    <t>10HTK12 AM001</t>
  </si>
  <si>
    <t>SCHA-KM43</t>
  </si>
  <si>
    <r>
      <rPr>
        <sz val="10"/>
        <rFont val="Arial"/>
        <family val="2"/>
      </rPr>
      <t>zestaw naprawczy silnika (do położenia górnego)</t>
    </r>
  </si>
  <si>
    <t>repair kit motor (for upper position)</t>
  </si>
  <si>
    <t>diverse parts</t>
  </si>
  <si>
    <t>10HTK12AM001</t>
  </si>
  <si>
    <t>SCHA-KM44</t>
  </si>
  <si>
    <t>10HTK11 CL101</t>
  </si>
  <si>
    <r>
      <rPr>
        <sz val="10"/>
        <rFont val="Arial"/>
        <family val="2"/>
      </rPr>
      <t>Przełącznik poziomu</t>
    </r>
  </si>
  <si>
    <t>Level switch</t>
  </si>
  <si>
    <t>FTI-A1A1B3J22A1A</t>
  </si>
  <si>
    <t>E + H</t>
  </si>
  <si>
    <t>10HTK12 CL101</t>
  </si>
  <si>
    <t>SCHA-KM45</t>
  </si>
  <si>
    <t>10HTK11 CT001</t>
  </si>
  <si>
    <r>
      <rPr>
        <sz val="10"/>
        <rFont val="Arial"/>
        <family val="2"/>
      </rPr>
      <t>Wskaźnik temperatury</t>
    </r>
  </si>
  <si>
    <t>Temperature gauge</t>
  </si>
  <si>
    <t>TR15-A4B101E0H2000</t>
  </si>
  <si>
    <t>10HTK12 CT001</t>
  </si>
  <si>
    <t>SCHA-KM46</t>
  </si>
  <si>
    <t>10HTK15 AM001</t>
  </si>
  <si>
    <r>
      <rPr>
        <sz val="10"/>
        <rFont val="Arial"/>
        <family val="2"/>
      </rPr>
      <t>pompa zbiornikowa</t>
    </r>
  </si>
  <si>
    <t>sump pump</t>
  </si>
  <si>
    <t>AMA Drainer</t>
  </si>
  <si>
    <t>KSB</t>
  </si>
  <si>
    <t>A 411 NE/35</t>
  </si>
  <si>
    <t>SCHA-KM47</t>
  </si>
  <si>
    <t>10HTK20 AM001</t>
  </si>
  <si>
    <r>
      <rPr>
        <sz val="10"/>
        <rFont val="Arial"/>
        <family val="2"/>
      </rPr>
      <t>kompletny motoreduktor z przekładnią o zębach skośnych</t>
    </r>
  </si>
  <si>
    <t>helical geared motor complete</t>
  </si>
  <si>
    <t>FD60/4KW/83rpm</t>
  </si>
  <si>
    <t>SCHA-KM48</t>
  </si>
  <si>
    <t>SCHA-KM49</t>
  </si>
  <si>
    <t>10HTK21 AP001</t>
  </si>
  <si>
    <r>
      <rPr>
        <sz val="10"/>
        <rFont val="Arial"/>
        <family val="2"/>
      </rPr>
      <t>Płyta odporna na ścieranie</t>
    </r>
  </si>
  <si>
    <t>Wear plate</t>
  </si>
  <si>
    <t>18085282-135</t>
  </si>
  <si>
    <t>Norihard NH153</t>
  </si>
  <si>
    <t>10HTK22 AP001</t>
  </si>
  <si>
    <t>SCHA-KM50</t>
  </si>
  <si>
    <r>
      <rPr>
        <sz val="10"/>
        <rFont val="Arial"/>
        <family val="2"/>
      </rPr>
      <t>Wał</t>
    </r>
  </si>
  <si>
    <t>18070620-210</t>
  </si>
  <si>
    <t>C45+N</t>
  </si>
  <si>
    <t>SCHA-KM51</t>
  </si>
  <si>
    <r>
      <rPr>
        <sz val="10"/>
        <rFont val="Arial"/>
        <family val="2"/>
      </rPr>
      <t>Wirnik</t>
    </r>
  </si>
  <si>
    <t>Impeller</t>
  </si>
  <si>
    <t>11210204-230</t>
  </si>
  <si>
    <t>Ø382/Ø246</t>
  </si>
  <si>
    <t>SCHA-KM52</t>
  </si>
  <si>
    <r>
      <rPr>
        <sz val="10"/>
        <rFont val="Arial"/>
        <family val="2"/>
      </rPr>
      <t>Łożysko poprzeczno-wzdłużne</t>
    </r>
  </si>
  <si>
    <t>Angular contact</t>
  </si>
  <si>
    <t>00301134-320</t>
  </si>
  <si>
    <t>00301134</t>
  </si>
  <si>
    <t>St</t>
  </si>
  <si>
    <t>SCHA-KM53</t>
  </si>
  <si>
    <r>
      <rPr>
        <sz val="10"/>
        <rFont val="Arial"/>
        <family val="2"/>
      </rPr>
      <t>Cylindryczne łożysko wałeczkowe</t>
    </r>
  </si>
  <si>
    <t>Cyl. roller bearing</t>
  </si>
  <si>
    <t>00310371-322</t>
  </si>
  <si>
    <t>00310371</t>
  </si>
  <si>
    <t>SCHA-KM54</t>
  </si>
  <si>
    <r>
      <rPr>
        <sz val="10"/>
        <rFont val="Arial"/>
        <family val="2"/>
      </rPr>
      <t>Pierścień uszczelniający wału</t>
    </r>
  </si>
  <si>
    <t>Shaft seal ring</t>
  </si>
  <si>
    <t>00290633-421</t>
  </si>
  <si>
    <t>00290633</t>
  </si>
  <si>
    <t>SCHA-KM55</t>
  </si>
  <si>
    <t>00290965-421</t>
  </si>
  <si>
    <t>00290965</t>
  </si>
  <si>
    <t>SCHA-KM56</t>
  </si>
  <si>
    <r>
      <rPr>
        <sz val="10"/>
        <rFont val="Arial"/>
        <family val="2"/>
      </rPr>
      <t>Uszczelnienie mechaniczne – Burgmann</t>
    </r>
  </si>
  <si>
    <t>Mec seal-burgmann</t>
  </si>
  <si>
    <t>01048114-433</t>
  </si>
  <si>
    <t>01048114</t>
  </si>
  <si>
    <t>Q1Q1VGG1</t>
  </si>
  <si>
    <t>SCHA-KM57</t>
  </si>
  <si>
    <t>00337413-433</t>
  </si>
  <si>
    <t>00337413</t>
  </si>
  <si>
    <t>SBVGG</t>
  </si>
  <si>
    <t>10HTK22AP001</t>
  </si>
  <si>
    <t>SCHA-KM58</t>
  </si>
  <si>
    <r>
      <rPr>
        <sz val="10"/>
        <rFont val="Arial"/>
        <family val="2"/>
      </rPr>
      <t>Zabezpieczenie wału</t>
    </r>
  </si>
  <si>
    <t>Shaft protecting</t>
  </si>
  <si>
    <t>11204402-524</t>
  </si>
  <si>
    <t>11204402</t>
  </si>
  <si>
    <t>1.4539</t>
  </si>
  <si>
    <t>SCHA-KM59</t>
  </si>
  <si>
    <r>
      <rPr>
        <sz val="10"/>
        <rFont val="Arial"/>
        <family val="2"/>
      </rPr>
      <t>Śruba wirnika</t>
    </r>
  </si>
  <si>
    <t>Impeller screw</t>
  </si>
  <si>
    <t>11053755-906</t>
  </si>
  <si>
    <t>11053755</t>
  </si>
  <si>
    <t>C35E+ N</t>
  </si>
  <si>
    <t>SCHA-KM60</t>
  </si>
  <si>
    <r>
      <rPr>
        <sz val="10"/>
        <rFont val="Arial"/>
        <family val="2"/>
      </rPr>
      <t>Stały poziom O</t>
    </r>
  </si>
  <si>
    <t>Constand level O</t>
  </si>
  <si>
    <t>00420562-638</t>
  </si>
  <si>
    <t>00420562</t>
  </si>
  <si>
    <t>GZN glass</t>
  </si>
  <si>
    <t>SCHA-KM61</t>
  </si>
  <si>
    <r>
      <rPr>
        <sz val="10"/>
        <rFont val="Arial"/>
        <family val="2"/>
      </rPr>
      <t>Zestaw uszczelek</t>
    </r>
  </si>
  <si>
    <t>Set of gaskets</t>
  </si>
  <si>
    <t>01490150-99-9</t>
  </si>
  <si>
    <t>01490150</t>
  </si>
  <si>
    <t>PTFE-GF25-FKM</t>
  </si>
  <si>
    <t>SCHA-KM62</t>
  </si>
  <si>
    <t>10HTK21 BZ001</t>
  </si>
  <si>
    <r>
      <rPr>
        <sz val="10"/>
        <rFont val="Arial"/>
        <family val="2"/>
      </rPr>
      <t>kompensatory gumowe</t>
    </r>
  </si>
  <si>
    <t>rubber expansion joints</t>
  </si>
  <si>
    <t>ERV-R 80.16SS</t>
  </si>
  <si>
    <t>Elaflex</t>
  </si>
  <si>
    <t>10HTK22 BZ001</t>
  </si>
  <si>
    <t>SCHA-KM63</t>
  </si>
  <si>
    <t>10HTK21 BZ002</t>
  </si>
  <si>
    <t>ERV-R 50.16SS</t>
  </si>
  <si>
    <t>10HTK22 BZ002</t>
  </si>
  <si>
    <t>SCHA-KM64</t>
  </si>
  <si>
    <t>10HTK21 CP001</t>
  </si>
  <si>
    <r>
      <rPr>
        <sz val="10"/>
        <rFont val="Arial"/>
        <family val="2"/>
      </rPr>
      <t>Manometr</t>
    </r>
  </si>
  <si>
    <t>Pressure gauge</t>
  </si>
  <si>
    <t>PMC71-ABA1P1GAAAA</t>
  </si>
  <si>
    <t>E+H</t>
  </si>
  <si>
    <t>10HTK22/30 CP001--10HTK33 CP001/CP002</t>
  </si>
  <si>
    <t>SCHA-KM65</t>
  </si>
  <si>
    <t>10HTK31 AT001</t>
  </si>
  <si>
    <r>
      <rPr>
        <sz val="10"/>
        <rFont val="Arial"/>
        <family val="2"/>
      </rPr>
      <t>kosz filtracyjny DELTA-OV/OW</t>
    </r>
  </si>
  <si>
    <t>delta-OV/OW filter basket</t>
  </si>
  <si>
    <t>00370070</t>
  </si>
  <si>
    <t>Deltafilter</t>
  </si>
  <si>
    <t>OV/OW-3"</t>
  </si>
  <si>
    <t>10HTK32AT001</t>
  </si>
  <si>
    <t>SCHA-KM66</t>
  </si>
  <si>
    <r>
      <rPr>
        <sz val="10"/>
        <rFont val="Arial"/>
        <family val="2"/>
      </rPr>
      <t>Uszczelnienie kosza – O-ring</t>
    </r>
  </si>
  <si>
    <t>basket seal - O-ring</t>
  </si>
  <si>
    <t>01200064</t>
  </si>
  <si>
    <t>OV/OW-3"-4"</t>
  </si>
  <si>
    <t>SCHA-KM67</t>
  </si>
  <si>
    <t>01200030</t>
  </si>
  <si>
    <t>SCHA-KM68</t>
  </si>
  <si>
    <r>
      <rPr>
        <sz val="10"/>
        <rFont val="Arial"/>
        <family val="2"/>
      </rPr>
      <t>Pomiar ciśnienia różnicowego, optyczny DPI</t>
    </r>
  </si>
  <si>
    <t>DPI-optical differential pressure</t>
  </si>
  <si>
    <t>01100000</t>
  </si>
  <si>
    <t>10HTK32 AT001</t>
  </si>
  <si>
    <t>SCHA-KM69</t>
  </si>
  <si>
    <t>10HTK33 AA151</t>
  </si>
  <si>
    <r>
      <rPr>
        <sz val="10"/>
        <rFont val="Arial"/>
        <family val="2"/>
      </rPr>
      <t>Kompletny zawór regulacyjny</t>
    </r>
  </si>
  <si>
    <t>Control valve complete</t>
  </si>
  <si>
    <t>1000.2-081</t>
  </si>
  <si>
    <t xml:space="preserve">Cera </t>
  </si>
  <si>
    <t>1.4301</t>
  </si>
  <si>
    <t>SCHA-KM70</t>
  </si>
  <si>
    <t>10HTK40 AA051</t>
  </si>
  <si>
    <t>Drain valve pneum. Complete</t>
  </si>
  <si>
    <t>KG2 DN50-ED40</t>
  </si>
  <si>
    <t>SCHA-KM71</t>
  </si>
  <si>
    <t>10HTK40 AN001</t>
  </si>
  <si>
    <r>
      <rPr>
        <sz val="10"/>
        <rFont val="Arial"/>
        <family val="2"/>
      </rPr>
      <t>Silnik z PTC</t>
    </r>
  </si>
  <si>
    <t>Motor with PTC</t>
  </si>
  <si>
    <t>Karl Klein</t>
  </si>
  <si>
    <t>DS90-S2</t>
  </si>
  <si>
    <t>1,5kW</t>
  </si>
  <si>
    <t>SCHA-KM72</t>
  </si>
  <si>
    <r>
      <rPr>
        <sz val="10"/>
        <rFont val="Arial"/>
        <family val="2"/>
      </rPr>
      <t>wirnik wentylatora</t>
    </r>
  </si>
  <si>
    <t>fan wheel</t>
  </si>
  <si>
    <t>HLS70-355x125LE</t>
  </si>
  <si>
    <t>backward curved</t>
  </si>
  <si>
    <t>SCHA-KM73</t>
  </si>
  <si>
    <t>10HTK40 AT001</t>
  </si>
  <si>
    <r>
      <rPr>
        <sz val="10"/>
        <rFont val="Arial"/>
        <family val="2"/>
      </rPr>
      <t>O-ring do drzwiczek kontrolnych</t>
    </r>
  </si>
  <si>
    <t>O-Ring for inspection door</t>
  </si>
  <si>
    <t>INTE-KM1</t>
  </si>
  <si>
    <t>10HTK35AA051</t>
  </si>
  <si>
    <t xml:space="preserve">Zawór membranowy DN25 Napęd pneu. </t>
  </si>
  <si>
    <t>Diaphragm Valve DN25 pneum.</t>
  </si>
  <si>
    <t>385.25.12.51.1.1S</t>
  </si>
  <si>
    <t>SED</t>
  </si>
  <si>
    <t>INTE-KM2</t>
  </si>
  <si>
    <t>10HTK35AA251</t>
  </si>
  <si>
    <t>Zawór membranowy DN25</t>
  </si>
  <si>
    <t>Diaphragm Valve DN25</t>
  </si>
  <si>
    <t>985.25.12.51.31.0S</t>
  </si>
  <si>
    <t>EH-KM1</t>
  </si>
  <si>
    <t>10HTK35CF001</t>
  </si>
  <si>
    <t>flow measurement lime milk</t>
  </si>
  <si>
    <t>pomiar przepływu mleko wapienne</t>
  </si>
  <si>
    <t>Promag 50P25-AAGA1AA0ABBA</t>
  </si>
  <si>
    <t>equal to 10GHA26CF001 (refer to list for process water)</t>
  </si>
  <si>
    <t>Systemu gaszenia wapna</t>
  </si>
  <si>
    <t>Lime slaking system</t>
  </si>
  <si>
    <t>ALI-PW1</t>
  </si>
  <si>
    <t>10GHA21AP001
10GHA22AP001</t>
  </si>
  <si>
    <t>Wirnik</t>
  </si>
  <si>
    <t>Impeller including shaft sleeve</t>
  </si>
  <si>
    <t>Aliaxis</t>
  </si>
  <si>
    <t>230</t>
  </si>
  <si>
    <t>PP</t>
  </si>
  <si>
    <t>ALI-PW2</t>
  </si>
  <si>
    <t>Wal</t>
  </si>
  <si>
    <t>210</t>
  </si>
  <si>
    <t>ETG100</t>
  </si>
  <si>
    <t>ALI-PW3</t>
  </si>
  <si>
    <t>Lozysko waleczkowe
promieniowe</t>
  </si>
  <si>
    <t>Roller bearing</t>
  </si>
  <si>
    <t>322.000.0</t>
  </si>
  <si>
    <t>STEEL</t>
  </si>
  <si>
    <t>ALI-PW4</t>
  </si>
  <si>
    <t>Lozysko kulkowe osiowe</t>
  </si>
  <si>
    <t>Axial ball bearing</t>
  </si>
  <si>
    <t>232.000.0</t>
  </si>
  <si>
    <t>ALI-PW5</t>
  </si>
  <si>
    <t>Pierscien uszczelniajacy o
przekroju okr</t>
  </si>
  <si>
    <t>/.412</t>
  </si>
  <si>
    <t>VITONB/EPDM</t>
  </si>
  <si>
    <t>ALI-PW6</t>
  </si>
  <si>
    <t>Pierscien promieniowy
uszczelniajacy wal</t>
  </si>
  <si>
    <t>Radial shaft sealing ring</t>
  </si>
  <si>
    <t>330.421.0</t>
  </si>
  <si>
    <t>NBR</t>
  </si>
  <si>
    <t>ALI-PW7</t>
  </si>
  <si>
    <t>360.421.0</t>
  </si>
  <si>
    <t>ALI-PW8</t>
  </si>
  <si>
    <t>Uszczelnienia mechanicznego</t>
  </si>
  <si>
    <t>Mechanical seal</t>
  </si>
  <si>
    <t>433</t>
  </si>
  <si>
    <t>Q1Q1VT33Y</t>
  </si>
  <si>
    <t>ALI-PW9</t>
  </si>
  <si>
    <t>Krzewy do sprzęgła</t>
  </si>
  <si>
    <t>Set of coupling bushes</t>
  </si>
  <si>
    <t>867</t>
  </si>
  <si>
    <t>PERBUNAN</t>
  </si>
  <si>
    <t>INTE-PW1</t>
  </si>
  <si>
    <t>10GHA10AA051
10GKC10AA051</t>
  </si>
  <si>
    <t xml:space="preserve">Klapa odcinajaca DN50  Napęd pneu. </t>
  </si>
  <si>
    <t>Shut-off Flap DN50 pneum.</t>
  </si>
  <si>
    <t>Desponia D30050.23-2AR.4A.4S0.E</t>
  </si>
  <si>
    <t>INTE-PW2</t>
  </si>
  <si>
    <t>10GHA…</t>
  </si>
  <si>
    <t xml:space="preserve">Klapa odcinajaca DN50 </t>
  </si>
  <si>
    <t>INTE-PW3</t>
  </si>
  <si>
    <t>10GHA21AA251
10GHA22AA251</t>
  </si>
  <si>
    <t>Klapa odcinajaca DN100</t>
  </si>
  <si>
    <t>Shut-off Flap DN100</t>
  </si>
  <si>
    <t>Desponia D30100.33-2AR.4A.4C0.EC</t>
  </si>
  <si>
    <t>INTE-PW4</t>
  </si>
  <si>
    <t>10GHA23AA701</t>
  </si>
  <si>
    <t>Zawór przelewowy DN50</t>
  </si>
  <si>
    <t>Pressure Relief valve DN50</t>
  </si>
  <si>
    <t>DHV712R-DN50-PN10-PP/EPDM/PTFE-FLANSCH</t>
  </si>
  <si>
    <t>INTE-PW5</t>
  </si>
  <si>
    <t>10GHA27AA701</t>
  </si>
  <si>
    <t>Zawór redukcyjny DN25</t>
  </si>
  <si>
    <t>Pressure Reducing Valve DN25</t>
  </si>
  <si>
    <t>DMV755-DN25-PN10-PP/EPDM/PTFE-FLANSCH</t>
  </si>
  <si>
    <t>INTE-PW6</t>
  </si>
  <si>
    <t>Shut-off valve DN25</t>
  </si>
  <si>
    <t>VKDDM03202</t>
  </si>
  <si>
    <t>INTE-PW7</t>
  </si>
  <si>
    <t xml:space="preserve">Zawór odcinający DN25 Napęd pneu. </t>
  </si>
  <si>
    <t>Shut-off valve DN25 pneum.</t>
  </si>
  <si>
    <t>VKDDM03202-P</t>
  </si>
  <si>
    <t>INTE-PW8</t>
  </si>
  <si>
    <t>10GHA27AA255</t>
  </si>
  <si>
    <t>Zawór regulacyjny DN25</t>
  </si>
  <si>
    <t>Control Valve DN25</t>
  </si>
  <si>
    <t>VMDM.032.P</t>
  </si>
  <si>
    <t>INTE-PW9</t>
  </si>
  <si>
    <t>10GHA21AA201
10GHA22AA201</t>
  </si>
  <si>
    <t>Klapa zwrotna DN50</t>
  </si>
  <si>
    <t>Non-return Flap DN50</t>
  </si>
  <si>
    <t>VRKM06322</t>
  </si>
  <si>
    <t>OAG-PW1</t>
  </si>
  <si>
    <t>10GHA26AA151</t>
  </si>
  <si>
    <t>ÖAG-Konti</t>
  </si>
  <si>
    <t>23.470</t>
  </si>
  <si>
    <t>OAG-PW2</t>
  </si>
  <si>
    <t>Expansion Joint DN50</t>
  </si>
  <si>
    <t>Kompensator DN50</t>
  </si>
  <si>
    <t>Elaflex ERV-R 50.16</t>
  </si>
  <si>
    <t>OAG-PW3</t>
  </si>
  <si>
    <t>Expansion Joint DN32</t>
  </si>
  <si>
    <t>Kompensator DN32</t>
  </si>
  <si>
    <t>Elaflex ERV-R 32.16</t>
  </si>
  <si>
    <t>OAG-PW4</t>
  </si>
  <si>
    <t>10GHA27AT001</t>
  </si>
  <si>
    <t>Process Water Filter</t>
  </si>
  <si>
    <t>Filtr wody procesowej</t>
  </si>
  <si>
    <t>ARI 12.050-25</t>
  </si>
  <si>
    <t>EH-PW1</t>
  </si>
  <si>
    <t>10GHA20CL001</t>
  </si>
  <si>
    <t>Pomiar poziomu</t>
  </si>
  <si>
    <t>Level measurement</t>
  </si>
  <si>
    <t>Cerabar PMP55-AA21JA1FGJCZJA1A+AAZ1</t>
  </si>
  <si>
    <t>EH-PW2</t>
  </si>
  <si>
    <t>10GHA20CL101</t>
  </si>
  <si>
    <t>Ogranicznik poziomu</t>
  </si>
  <si>
    <t>Liquiphant FTL21-ACN2BB4G5A+Z1</t>
  </si>
  <si>
    <t>EH-PW3</t>
  </si>
  <si>
    <t>10GHA20CT001</t>
  </si>
  <si>
    <t>Pomiar temperatury</t>
  </si>
  <si>
    <t>Temperature messurement</t>
  </si>
  <si>
    <t>TR13-AOB3ABSXHT000</t>
  </si>
  <si>
    <t>EH-PW4</t>
  </si>
  <si>
    <t>10GHA21CP001
10GHA22CP001
10GHA23CP001</t>
  </si>
  <si>
    <t>Cerabar PMP55-AA21JA1PGJCZJA1A+AAZ1</t>
  </si>
  <si>
    <t>EH-PW5</t>
  </si>
  <si>
    <t>10GHA25CP101</t>
  </si>
  <si>
    <t>Ceraphant PTP31-A2A13P1AE1A</t>
  </si>
  <si>
    <t>EH-PW6</t>
  </si>
  <si>
    <t>10GHA26CF001</t>
  </si>
  <si>
    <t>Pomiar przepływu</t>
  </si>
  <si>
    <t>Flow measurement</t>
  </si>
  <si>
    <t>equal to 10GHA35CF001 (refer to list for lime milk)</t>
  </si>
  <si>
    <t>EH-PW7</t>
  </si>
  <si>
    <t>10GHA27CF101</t>
  </si>
  <si>
    <t>Ochrona wyłącznika przepływu wody</t>
  </si>
  <si>
    <t>Flow switch wheel protection water</t>
  </si>
  <si>
    <t>Flowphant DTT31-A2A111AE2CAA</t>
  </si>
  <si>
    <t>Process water system</t>
  </si>
  <si>
    <t>Woda procesowa systemu</t>
  </si>
  <si>
    <t>ROT-SZ1</t>
  </si>
  <si>
    <t>10HNC10AN001</t>
  </si>
  <si>
    <t>Wałek</t>
  </si>
  <si>
    <t>ROTAMILL</t>
  </si>
  <si>
    <t>141</t>
  </si>
  <si>
    <t>RO64.1-160</t>
  </si>
  <si>
    <t>ROT-SZ2</t>
  </si>
  <si>
    <t xml:space="preserve">wirnika </t>
  </si>
  <si>
    <t>151</t>
  </si>
  <si>
    <t>ROT-SZ3</t>
  </si>
  <si>
    <t>sprzęgło</t>
  </si>
  <si>
    <t>Coupling</t>
  </si>
  <si>
    <t>152/1-1</t>
  </si>
  <si>
    <t>Siemens/Flender</t>
  </si>
  <si>
    <t>N-Eupex A315</t>
  </si>
  <si>
    <t>ROT-SZ4</t>
  </si>
  <si>
    <t>guma do sprzęgła</t>
  </si>
  <si>
    <t>Rubber for Coupling</t>
  </si>
  <si>
    <t>152/1-2</t>
  </si>
  <si>
    <t>A315</t>
  </si>
  <si>
    <t>set</t>
  </si>
  <si>
    <t>ROT-SZ5</t>
  </si>
  <si>
    <t>sprzęgło do silnika awaryjnego</t>
  </si>
  <si>
    <t>Coupling for emergency motor</t>
  </si>
  <si>
    <t>152/2-1</t>
  </si>
  <si>
    <t>Rupex RWN198</t>
  </si>
  <si>
    <t>ROT-SZ6</t>
  </si>
  <si>
    <t>guma do sprzęgła do silnika awaryjnego</t>
  </si>
  <si>
    <t>Rubber for coupling for emergency motor</t>
  </si>
  <si>
    <t>152/2-2</t>
  </si>
  <si>
    <t>RWN198</t>
  </si>
  <si>
    <t>ROT-SZ7</t>
  </si>
  <si>
    <t>Obudowa łożyska do łożyska ustalającego</t>
  </si>
  <si>
    <t>Bearing housing for locating bearing</t>
  </si>
  <si>
    <t>161-1</t>
  </si>
  <si>
    <t>SNR</t>
  </si>
  <si>
    <t>SNOE224</t>
  </si>
  <si>
    <t>ROT-SZ8</t>
  </si>
  <si>
    <t>Obudowa łożyska do łożyska ruchomego</t>
  </si>
  <si>
    <t>Bearing housing for mobile bearing</t>
  </si>
  <si>
    <t>161-2</t>
  </si>
  <si>
    <t>SNOE217</t>
  </si>
  <si>
    <t>ROT-SZ9</t>
  </si>
  <si>
    <t>Łożysko wałeczkowe do łożyska ustalającego</t>
  </si>
  <si>
    <t>Roller bearing for locating bearing</t>
  </si>
  <si>
    <t>161-3</t>
  </si>
  <si>
    <t>22224 EA W33 C3</t>
  </si>
  <si>
    <t>ROT-SZ10</t>
  </si>
  <si>
    <t>Łożysko wałeczkowe do łożyska ruchomego</t>
  </si>
  <si>
    <t>Roller bearing for mobile bearing</t>
  </si>
  <si>
    <t>161-4</t>
  </si>
  <si>
    <t>22217 EA W33</t>
  </si>
  <si>
    <t>ROT-SZ11</t>
  </si>
  <si>
    <t>Uszczelnienie wału (obudowa wentylatora)</t>
  </si>
  <si>
    <t>Shaft sealing (Fan housing)</t>
  </si>
  <si>
    <t>176-1</t>
  </si>
  <si>
    <t>Abacus</t>
  </si>
  <si>
    <t>ADKS 150-40</t>
  </si>
  <si>
    <t>ROT-SZ12</t>
  </si>
  <si>
    <t>Uszczelnienie wału (skrzynka ssawna)</t>
  </si>
  <si>
    <t>Shaft sealing (suction case)</t>
  </si>
  <si>
    <t>176-2</t>
  </si>
  <si>
    <t>ADKS 120-40</t>
  </si>
  <si>
    <t>ROT-SZ13</t>
  </si>
  <si>
    <t>pierścień uszczelniający (obudowa wentylatora)</t>
  </si>
  <si>
    <t>Sealing ring (Fan housing)</t>
  </si>
  <si>
    <t>176-3</t>
  </si>
  <si>
    <t>Ø 150</t>
  </si>
  <si>
    <t>ROT-SZ14</t>
  </si>
  <si>
    <t>pierścień uszczelniający (skrzynka ssawna)</t>
  </si>
  <si>
    <t>Sealing ring (suction case)</t>
  </si>
  <si>
    <t>176-4</t>
  </si>
  <si>
    <t>Ø 120</t>
  </si>
  <si>
    <t>ROT-SZ15</t>
  </si>
  <si>
    <t>tuleja uszczelnienia (obudowa wentylatora)</t>
  </si>
  <si>
    <t>Sleeve for sealing (Fan housing)</t>
  </si>
  <si>
    <t>176-5</t>
  </si>
  <si>
    <t>WH-N-130-150-65</t>
  </si>
  <si>
    <t>ROT-SZ16</t>
  </si>
  <si>
    <t>tuleja uszczelnienia (skrzynka ssawna)</t>
  </si>
  <si>
    <t>sleeve for sealing (suction case)</t>
  </si>
  <si>
    <t>176-6</t>
  </si>
  <si>
    <t>WH-M-100-120-85</t>
  </si>
  <si>
    <t>ROT-SZ17</t>
  </si>
  <si>
    <t>10HNC10CT001
10HNC10CT002</t>
  </si>
  <si>
    <t>Czujnik temperatury Pt100</t>
  </si>
  <si>
    <t>Temperatur sensor Pt100</t>
  </si>
  <si>
    <t>191-1</t>
  </si>
  <si>
    <t>Bender</t>
  </si>
  <si>
    <t>PT100</t>
  </si>
  <si>
    <t>ROT-SZ18</t>
  </si>
  <si>
    <t>10HNC10CY001
10HNC10CY002</t>
  </si>
  <si>
    <t>czujnik drgań</t>
  </si>
  <si>
    <t>Vibration sensor</t>
  </si>
  <si>
    <t>191-2</t>
  </si>
  <si>
    <t>Brüel &amp; Kjaer</t>
  </si>
  <si>
    <t>AS-062</t>
  </si>
  <si>
    <t>ROT-SZ19</t>
  </si>
  <si>
    <t>10HNC10CS001</t>
  </si>
  <si>
    <t>czujnik prędkości</t>
  </si>
  <si>
    <t>192-1</t>
  </si>
  <si>
    <t>Pepperl &amp; Fuchs</t>
  </si>
  <si>
    <t>NJ8-18GK-N</t>
  </si>
  <si>
    <t>ROT-SZ20</t>
  </si>
  <si>
    <t>Wskaźnik poziomu oleju</t>
  </si>
  <si>
    <t>Oil level indicator</t>
  </si>
  <si>
    <t>191-3</t>
  </si>
  <si>
    <t>ROT-SZ21</t>
  </si>
  <si>
    <t>10HNC10CT501
10HNC10CT502</t>
  </si>
  <si>
    <t>Termometr lokalny</t>
  </si>
  <si>
    <t>Thermometer local</t>
  </si>
  <si>
    <t>191-4</t>
  </si>
  <si>
    <t>Sika</t>
  </si>
  <si>
    <t>175B</t>
  </si>
  <si>
    <t>ROT-SZ22</t>
  </si>
  <si>
    <t>10HNC10CG101</t>
  </si>
  <si>
    <t>Szczęki hamulcowe</t>
  </si>
  <si>
    <t>Brake shoe</t>
  </si>
  <si>
    <t>271</t>
  </si>
  <si>
    <t>Siegerland Bremsen</t>
  </si>
  <si>
    <t>SBM200</t>
  </si>
  <si>
    <t>ID fan</t>
  </si>
  <si>
    <t>Wentylator Spalin</t>
  </si>
  <si>
    <t>RBS-RG1</t>
  </si>
  <si>
    <t>10HNA12BZ001</t>
  </si>
  <si>
    <t>RBS31 V70-200(215)1095x1345</t>
  </si>
  <si>
    <t>RBS-RG2</t>
  </si>
  <si>
    <t>10HNC10BZ001</t>
  </si>
  <si>
    <t>RBS31 V100-200(215)859x1545</t>
  </si>
  <si>
    <t>RBS-RG3</t>
  </si>
  <si>
    <t>10HNC10BZ002</t>
  </si>
  <si>
    <t>RBS31 V70-150(165)660x1110</t>
  </si>
  <si>
    <t>RBS-RG4</t>
  </si>
  <si>
    <t>10HNA01BZ001</t>
  </si>
  <si>
    <t>RBS31 V70-300(315)1400x1400</t>
  </si>
  <si>
    <t>RBS-RG5</t>
  </si>
  <si>
    <t>10HTA10BZ001</t>
  </si>
  <si>
    <t>RBS31 V75-300(320)1500x1500</t>
  </si>
  <si>
    <t>RBS-RG6</t>
  </si>
  <si>
    <t>10HNA11BZ001</t>
  </si>
  <si>
    <t>RBS31 V75-300(325)1400x1500</t>
  </si>
  <si>
    <t>RBS-RG7</t>
  </si>
  <si>
    <t>10HTE10BZ001</t>
  </si>
  <si>
    <t>EH-RG1</t>
  </si>
  <si>
    <t>10HNA01CT001
10HNA11CT001
10HTD10CT801
10HTD10CT802
10HTD10CT803</t>
  </si>
  <si>
    <t>EH-RG2</t>
  </si>
  <si>
    <t>10HNA11CP801
10HNA11CP802
10HNA11CP803</t>
  </si>
  <si>
    <t>Cerabar PMP55-AA21JA1EGJGCJA+AAZ1</t>
  </si>
  <si>
    <t>EH-RG3</t>
  </si>
  <si>
    <t>10HTD10CL103</t>
  </si>
  <si>
    <t>Silophant FTM51-AGG2L4A32AF</t>
  </si>
  <si>
    <t>EH-RG4</t>
  </si>
  <si>
    <t>10HTD10CP001</t>
  </si>
  <si>
    <t>Ciśnienie różnicowe</t>
  </si>
  <si>
    <t>Differencial pressure</t>
  </si>
  <si>
    <t>Deltabar PMD55-AA21BA27CGJHAJA1A+AAZ1</t>
  </si>
  <si>
    <t>INT-RG1</t>
  </si>
  <si>
    <t>EMI-Container</t>
  </si>
  <si>
    <t>Filtr 40µm</t>
  </si>
  <si>
    <t>Filter 40µm</t>
  </si>
  <si>
    <t>Intercomp</t>
  </si>
  <si>
    <t>INT-RG2</t>
  </si>
  <si>
    <t>Filtr 0,5µm</t>
  </si>
  <si>
    <t>Filter 0,5µm</t>
  </si>
  <si>
    <t>INT-RG3</t>
  </si>
  <si>
    <r>
      <t>Wk</t>
    </r>
    <r>
      <rPr>
        <sz val="10"/>
        <rFont val="Calibri"/>
        <family val="2"/>
      </rPr>
      <t>ł</t>
    </r>
    <r>
      <rPr>
        <sz val="10"/>
        <rFont val="Arial"/>
        <family val="2"/>
      </rPr>
      <t>ad filtra. Filtr w</t>
    </r>
    <r>
      <rPr>
        <sz val="10"/>
        <rFont val="Calibri"/>
        <family val="2"/>
      </rPr>
      <t>ę</t>
    </r>
    <r>
      <rPr>
        <sz val="10"/>
        <rFont val="Arial"/>
        <family val="2"/>
      </rPr>
      <t>gla aktywnego</t>
    </r>
  </si>
  <si>
    <t>Filter cartridge  carbon filter</t>
  </si>
  <si>
    <t>INT-RG4</t>
  </si>
  <si>
    <r>
      <t>Wkład filtra drobnow</t>
    </r>
    <r>
      <rPr>
        <sz val="10"/>
        <rFont val="Calibri"/>
        <family val="2"/>
      </rPr>
      <t>ł</t>
    </r>
    <r>
      <rPr>
        <sz val="9"/>
        <rFont val="Calibri"/>
        <family val="2"/>
      </rPr>
      <t>ó</t>
    </r>
    <r>
      <rPr>
        <sz val="10"/>
        <rFont val="Arial"/>
        <family val="2"/>
      </rPr>
      <t>knisty</t>
    </r>
  </si>
  <si>
    <t>Filter cartridge microfilters</t>
  </si>
  <si>
    <t>INT-RG5</t>
  </si>
  <si>
    <r>
      <t>Zestaw do przeglad</t>
    </r>
    <r>
      <rPr>
        <sz val="10"/>
        <rFont val="Calibri"/>
        <family val="2"/>
      </rPr>
      <t>ó</t>
    </r>
    <r>
      <rPr>
        <sz val="10"/>
        <rFont val="Arial"/>
        <family val="2"/>
      </rPr>
      <t>w. Przep</t>
    </r>
    <r>
      <rPr>
        <sz val="10"/>
        <rFont val="Calibri"/>
        <family val="2"/>
      </rPr>
      <t>ł</t>
    </r>
    <r>
      <rPr>
        <sz val="9"/>
        <rFont val="Arial"/>
        <family val="2"/>
      </rPr>
      <t>u</t>
    </r>
    <r>
      <rPr>
        <sz val="10"/>
        <rFont val="Arial"/>
        <family val="2"/>
      </rPr>
      <t>kiwanie generatora gazu</t>
    </r>
  </si>
  <si>
    <t>Servicekit  pure gas generator</t>
  </si>
  <si>
    <t>INT-RG6</t>
  </si>
  <si>
    <t>10HNE10CQ006</t>
  </si>
  <si>
    <t>Wkład filtra. Przepłukiwanie generatora gazu</t>
  </si>
  <si>
    <t>Filter insert pure gas generator</t>
  </si>
  <si>
    <t>Sick</t>
  </si>
  <si>
    <t>SP100</t>
  </si>
  <si>
    <t>INT-RG7</t>
  </si>
  <si>
    <r>
      <t>Uszczelnienie ko</t>
    </r>
    <r>
      <rPr>
        <sz val="10"/>
        <rFont val="Calibri"/>
        <family val="2"/>
      </rPr>
      <t>ł</t>
    </r>
    <r>
      <rPr>
        <sz val="10"/>
        <rFont val="Arial"/>
        <family val="2"/>
      </rPr>
      <t>nierza k100 (dla DHSP NL 435/735 mm)</t>
    </r>
  </si>
  <si>
    <t>Flande sealing  k100 (for DHSP NL 435/735 mm)</t>
  </si>
  <si>
    <t>3063074</t>
  </si>
  <si>
    <t>INT-RG8</t>
  </si>
  <si>
    <t>Filtr z metalu spiekanego</t>
  </si>
  <si>
    <t>Sintered metal filter</t>
  </si>
  <si>
    <t>3063396</t>
  </si>
  <si>
    <t>INT-RG9</t>
  </si>
  <si>
    <t>10HNE10CQ…</t>
  </si>
  <si>
    <t>G-Zabezpieczenie T4,0 A C 5*20 mm</t>
  </si>
  <si>
    <t>G-fuse insert T4,0 A C 5 * 20 mm</t>
  </si>
  <si>
    <t>4006790</t>
  </si>
  <si>
    <t>MCS100FT</t>
  </si>
  <si>
    <t>INT-RG10</t>
  </si>
  <si>
    <r>
      <t>Wk</t>
    </r>
    <r>
      <rPr>
        <sz val="10"/>
        <rFont val="Calibri"/>
        <family val="2"/>
      </rPr>
      <t>ł</t>
    </r>
    <r>
      <rPr>
        <sz val="10"/>
        <rFont val="Arial"/>
        <family val="2"/>
      </rPr>
      <t>ad filtra 214 x 214 mm
dla przewietrznika szafy SK3325
dla przewietrznika szafy  SK3241</t>
    </r>
  </si>
  <si>
    <t>Filter mat 214 x 214 mm</t>
  </si>
  <si>
    <t>5701426</t>
  </si>
  <si>
    <t>INT-RG11</t>
  </si>
  <si>
    <r>
      <t>O-Pier</t>
    </r>
    <r>
      <rPr>
        <sz val="10"/>
        <rFont val="Calibri"/>
        <family val="2"/>
      </rPr>
      <t>ś</t>
    </r>
    <r>
      <rPr>
        <sz val="10"/>
        <rFont val="Arial"/>
        <family val="2"/>
      </rPr>
      <t>cie</t>
    </r>
    <r>
      <rPr>
        <sz val="10"/>
        <rFont val="Calibri"/>
        <family val="2"/>
      </rPr>
      <t>ń</t>
    </r>
    <r>
      <rPr>
        <sz val="10"/>
        <rFont val="Arial"/>
        <family val="2"/>
      </rPr>
      <t xml:space="preserve"> 280 x 3, czarny
(Optyka / Elektronika - wewn</t>
    </r>
    <r>
      <rPr>
        <sz val="10"/>
        <rFont val="Calibri"/>
        <family val="2"/>
      </rPr>
      <t>ą</t>
    </r>
    <r>
      <rPr>
        <sz val="10"/>
        <rFont val="Arial"/>
        <family val="2"/>
      </rPr>
      <t>trz)</t>
    </r>
  </si>
  <si>
    <t>O-Ring 280 x 3, schwarz
(Optik/Elektronik - innen)</t>
  </si>
  <si>
    <t>5780208</t>
  </si>
  <si>
    <t>INT-RG12</t>
  </si>
  <si>
    <r>
      <t>Uszczelnienie IR-Cube, bia</t>
    </r>
    <r>
      <rPr>
        <sz val="10"/>
        <rFont val="Calibri"/>
        <family val="2"/>
      </rPr>
      <t>ł</t>
    </r>
    <r>
      <rPr>
        <sz val="10"/>
        <rFont val="Arial"/>
        <family val="2"/>
      </rPr>
      <t>e, na metry
(Optyka / Elektronika - wewnątrz)</t>
    </r>
  </si>
  <si>
    <t>Seal IR Cube, white</t>
  </si>
  <si>
    <t>5780209</t>
  </si>
  <si>
    <t>INT-RG13</t>
  </si>
  <si>
    <r>
      <t>Suchy wk</t>
    </r>
    <r>
      <rPr>
        <sz val="10"/>
        <rFont val="Calibri"/>
        <family val="2"/>
      </rPr>
      <t>ł</t>
    </r>
    <r>
      <rPr>
        <sz val="10"/>
        <rFont val="Arial"/>
        <family val="2"/>
      </rPr>
      <t>ad dla IR-Cube</t>
    </r>
  </si>
  <si>
    <t>Desiccant cartridge for IR Cube</t>
  </si>
  <si>
    <t>5780311</t>
  </si>
  <si>
    <t>INT-RG14</t>
  </si>
  <si>
    <r>
      <t>Zaw</t>
    </r>
    <r>
      <rPr>
        <sz val="10"/>
        <rFont val="Calibri"/>
        <family val="2"/>
      </rPr>
      <t>ó</t>
    </r>
    <r>
      <rPr>
        <sz val="10"/>
        <rFont val="Arial"/>
        <family val="2"/>
      </rPr>
      <t>r zwrotny 25 PSI dla
filtra poboru gazu oraz pompy HW</t>
    </r>
  </si>
  <si>
    <t>Check valve 25 PSI</t>
  </si>
  <si>
    <t>5790952</t>
  </si>
  <si>
    <t>INT-RG15</t>
  </si>
  <si>
    <t>Element filtra FRP-96-729
dla I-Przygotowanie powietrza
5315575/5315576/5326699</t>
  </si>
  <si>
    <t>Filter element FRP 96-729</t>
  </si>
  <si>
    <t>5795532</t>
  </si>
  <si>
    <t>INT-RG16</t>
  </si>
  <si>
    <t>Element filtra MXP-96-222
dla I-Przygotowanie powietrza
5315575/5315576/5326699</t>
  </si>
  <si>
    <t>Filtervelement MXP-96-222</t>
  </si>
  <si>
    <t>5795533</t>
  </si>
  <si>
    <t>INT-RG17</t>
  </si>
  <si>
    <r>
      <t xml:space="preserve">Dysza M6 - </t>
    </r>
    <r>
      <rPr>
        <sz val="10"/>
        <rFont val="Calibri"/>
        <family val="2"/>
      </rPr>
      <t>ś</t>
    </r>
    <r>
      <rPr>
        <sz val="10"/>
        <rFont val="Arial"/>
        <family val="2"/>
      </rPr>
      <t>rednica 0,5 mm
dla zaworu zwrotnego
na wej</t>
    </r>
    <r>
      <rPr>
        <sz val="10"/>
        <rFont val="Calibri"/>
        <family val="2"/>
      </rPr>
      <t>ś</t>
    </r>
    <r>
      <rPr>
        <sz val="10"/>
        <rFont val="Arial"/>
        <family val="2"/>
      </rPr>
      <t>ciu do gazu pr</t>
    </r>
    <r>
      <rPr>
        <sz val="10"/>
        <rFont val="Calibri"/>
        <family val="2"/>
      </rPr>
      <t>ó</t>
    </r>
    <r>
      <rPr>
        <sz val="10"/>
        <rFont val="Arial"/>
        <family val="2"/>
      </rPr>
      <t>bnego MCS100FT</t>
    </r>
  </si>
  <si>
    <t>Nozzle M6 - diameter 0.5 mm
für Rückschlagventil
im Prüfgaseingang MCS100FT</t>
  </si>
  <si>
    <t>6062547</t>
  </si>
  <si>
    <t>INT-RG18</t>
  </si>
  <si>
    <r>
      <t>Zaw</t>
    </r>
    <r>
      <rPr>
        <sz val="10"/>
        <rFont val="Calibri"/>
        <family val="2"/>
      </rPr>
      <t>ó</t>
    </r>
    <r>
      <rPr>
        <sz val="10"/>
        <rFont val="Arial"/>
        <family val="2"/>
      </rPr>
      <t>r zwrotny obrobiony
dla kuwety MCS100FT</t>
    </r>
  </si>
  <si>
    <t>Check valve 25 PSI pocessed</t>
  </si>
  <si>
    <t>6062555</t>
  </si>
  <si>
    <t>INT-RG19</t>
  </si>
  <si>
    <r>
      <t>Podk</t>
    </r>
    <r>
      <rPr>
        <sz val="10"/>
        <rFont val="Calibri"/>
        <family val="2"/>
      </rPr>
      <t>ł</t>
    </r>
    <r>
      <rPr>
        <sz val="10"/>
        <rFont val="Arial"/>
        <family val="2"/>
      </rPr>
      <t>adka uszczelni</t>
    </r>
    <r>
      <rPr>
        <sz val="10"/>
        <rFont val="Calibri"/>
        <family val="2"/>
      </rPr>
      <t>ą</t>
    </r>
    <r>
      <rPr>
        <sz val="10"/>
        <rFont val="Arial"/>
        <family val="2"/>
      </rPr>
      <t>jaca do miecha</t>
    </r>
  </si>
  <si>
    <t>Seal Faltenbalg</t>
  </si>
  <si>
    <t>6074858</t>
  </si>
  <si>
    <t>INT-RG20</t>
  </si>
  <si>
    <r>
      <t>Zestaw dla  p</t>
    </r>
    <r>
      <rPr>
        <sz val="10"/>
        <rFont val="Calibri"/>
        <family val="2"/>
      </rPr>
      <t>ł</t>
    </r>
    <r>
      <rPr>
        <sz val="10"/>
        <rFont val="Arial"/>
        <family val="2"/>
      </rPr>
      <t>yty po</t>
    </r>
    <r>
      <rPr>
        <sz val="10"/>
        <rFont val="Calibri"/>
        <family val="2"/>
      </rPr>
      <t>łą</t>
    </r>
    <r>
      <rPr>
        <sz val="10"/>
        <rFont val="Arial"/>
        <family val="2"/>
      </rPr>
      <t>czeniowej GFB sk</t>
    </r>
    <r>
      <rPr>
        <sz val="10"/>
        <rFont val="Calibri"/>
        <family val="2"/>
      </rPr>
      <t>ł</t>
    </r>
    <r>
      <rPr>
        <sz val="10"/>
        <rFont val="Arial"/>
        <family val="2"/>
      </rPr>
      <t>ad:
2 x O-Pier</t>
    </r>
    <r>
      <rPr>
        <sz val="10"/>
        <rFont val="Calibri"/>
        <family val="2"/>
      </rPr>
      <t>ś</t>
    </r>
    <r>
      <rPr>
        <sz val="10"/>
        <rFont val="Arial"/>
        <family val="2"/>
      </rPr>
      <t>cie</t>
    </r>
    <r>
      <rPr>
        <sz val="10"/>
        <rFont val="Calibri"/>
        <family val="2"/>
      </rPr>
      <t>ń</t>
    </r>
    <r>
      <rPr>
        <sz val="10"/>
        <rFont val="Arial"/>
        <family val="2"/>
      </rPr>
      <t xml:space="preserve"> 1,5 x 1,5 FFKM 78</t>
    </r>
  </si>
  <si>
    <t>Maintenance kit for connecting plate GFB</t>
  </si>
  <si>
    <t>8055595</t>
  </si>
  <si>
    <t>INT-RG21</t>
  </si>
  <si>
    <r>
      <t>Zestaw do przegladów uszczelki GFB
sk</t>
    </r>
    <r>
      <rPr>
        <sz val="10"/>
        <rFont val="Calibri"/>
        <family val="2"/>
      </rPr>
      <t>ł</t>
    </r>
    <r>
      <rPr>
        <sz val="10"/>
        <rFont val="Arial"/>
        <family val="2"/>
      </rPr>
      <t>ad:
2 x O-Ring 1,5 x 1,5 FFKM 78</t>
    </r>
  </si>
  <si>
    <t>Servicekit seals GFB</t>
  </si>
  <si>
    <t>INT-RG22</t>
  </si>
  <si>
    <r>
      <t>Zestaw do przegladów dla FI-Detektora 200°C
sk</t>
    </r>
    <r>
      <rPr>
        <sz val="10"/>
        <rFont val="Calibri"/>
        <family val="2"/>
      </rPr>
      <t>ł</t>
    </r>
    <r>
      <rPr>
        <sz val="10"/>
        <rFont val="Arial"/>
        <family val="2"/>
      </rPr>
      <t>ad:
1 x O-Pier</t>
    </r>
    <r>
      <rPr>
        <sz val="10"/>
        <rFont val="Calibri"/>
        <family val="2"/>
      </rPr>
      <t>ś</t>
    </r>
    <r>
      <rPr>
        <sz val="10"/>
        <rFont val="Arial"/>
        <family val="2"/>
      </rPr>
      <t>cie</t>
    </r>
    <r>
      <rPr>
        <sz val="10"/>
        <rFont val="Calibri"/>
        <family val="2"/>
      </rPr>
      <t>ń</t>
    </r>
    <r>
      <rPr>
        <sz val="10"/>
        <rFont val="Arial"/>
        <family val="2"/>
      </rPr>
      <t xml:space="preserve"> 2,5 x 1,0
4 x O-Pierścień 8,0 x 1,5
FFKM78/PERLAST G75B</t>
    </r>
  </si>
  <si>
    <t>Maintenance Kit for FI-detector 200 ° C</t>
  </si>
  <si>
    <t>8058862</t>
  </si>
  <si>
    <t>INT-RG23</t>
  </si>
  <si>
    <r>
      <t>Zestaw cz</t>
    </r>
    <r>
      <rPr>
        <sz val="10"/>
        <rFont val="Calibri"/>
        <family val="2"/>
      </rPr>
      <t>ęś</t>
    </r>
    <r>
      <rPr>
        <sz val="10"/>
        <rFont val="Arial"/>
        <family val="2"/>
      </rPr>
      <t>ci szybkozu</t>
    </r>
    <r>
      <rPr>
        <sz val="10"/>
        <rFont val="Calibri"/>
        <family val="2"/>
      </rPr>
      <t>ż</t>
    </r>
    <r>
      <rPr>
        <sz val="10"/>
        <rFont val="Arial"/>
        <family val="2"/>
      </rPr>
      <t>ywaj</t>
    </r>
    <r>
      <rPr>
        <sz val="10"/>
        <rFont val="Calibri"/>
        <family val="2"/>
      </rPr>
      <t>ą</t>
    </r>
    <r>
      <rPr>
        <sz val="10"/>
        <rFont val="Arial"/>
        <family val="2"/>
      </rPr>
      <t>cych si</t>
    </r>
    <r>
      <rPr>
        <sz val="10"/>
        <rFont val="Calibri"/>
        <family val="2"/>
      </rPr>
      <t>ę</t>
    </r>
    <r>
      <rPr>
        <sz val="10"/>
        <rFont val="Arial"/>
        <family val="2"/>
      </rPr>
      <t xml:space="preserve"> dla pompy  18,5 l/min,
po</t>
    </r>
    <r>
      <rPr>
        <sz val="10"/>
        <rFont val="Calibri"/>
        <family val="2"/>
      </rPr>
      <t>ł</t>
    </r>
    <r>
      <rPr>
        <sz val="10"/>
        <rFont val="Arial"/>
        <family val="2"/>
      </rPr>
      <t>roczny, sk</t>
    </r>
    <r>
      <rPr>
        <sz val="10"/>
        <rFont val="Calibri"/>
        <family val="2"/>
      </rPr>
      <t>ł</t>
    </r>
    <r>
      <rPr>
        <sz val="10"/>
        <rFont val="Arial"/>
        <family val="2"/>
      </rPr>
      <t>ad:
3 x Membrana, 2 x P</t>
    </r>
    <r>
      <rPr>
        <sz val="10"/>
        <rFont val="Calibri"/>
        <family val="2"/>
      </rPr>
      <t>ł</t>
    </r>
    <r>
      <rPr>
        <sz val="10"/>
        <rFont val="Arial"/>
        <family val="2"/>
      </rPr>
      <t>ytka do zaworu</t>
    </r>
  </si>
  <si>
    <t>Sealing Devices for pump 18.5 l / min</t>
  </si>
  <si>
    <t>INT-RG24</t>
  </si>
  <si>
    <t>Zestaw do przegladów okienka oraz uszczelnienia
dla kuwety FT</t>
  </si>
  <si>
    <t>Servicekit windows and seals</t>
  </si>
  <si>
    <t>8065360</t>
  </si>
  <si>
    <t>INT-RG25</t>
  </si>
  <si>
    <r>
      <t>Zestaw do przegladów filtr wejsciowy do kuwety FT
Zawarto</t>
    </r>
    <r>
      <rPr>
        <sz val="10"/>
        <rFont val="Calibri"/>
        <family val="2"/>
      </rPr>
      <t>ść</t>
    </r>
    <r>
      <rPr>
        <sz val="10"/>
        <rFont val="Arial"/>
        <family val="2"/>
      </rPr>
      <t>: Filtr z metalu spiekanego 10 μm,
2 O-Pierscien oraz pierscien zabezpieczajacy</t>
    </r>
  </si>
  <si>
    <t>Servicekit cuvette input filter</t>
  </si>
  <si>
    <t>8065771</t>
  </si>
  <si>
    <t>INT-RG26</t>
  </si>
  <si>
    <t>Zestaw do przegladów dla filtra poboru gazu</t>
  </si>
  <si>
    <t>Maintenance kit for gas sampling filters</t>
  </si>
  <si>
    <t>INT-RG27</t>
  </si>
  <si>
    <t>10HNA01CQ…</t>
  </si>
  <si>
    <r>
      <t>O-Pier</t>
    </r>
    <r>
      <rPr>
        <sz val="10"/>
        <rFont val="Calibri"/>
        <family val="2"/>
      </rPr>
      <t>ś</t>
    </r>
    <r>
      <rPr>
        <sz val="10"/>
        <rFont val="Arial"/>
        <family val="2"/>
      </rPr>
      <t>cie</t>
    </r>
    <r>
      <rPr>
        <sz val="10"/>
        <rFont val="Calibri"/>
        <family val="2"/>
      </rPr>
      <t>ń</t>
    </r>
    <r>
      <rPr>
        <sz val="10"/>
        <rFont val="Arial"/>
        <family val="2"/>
      </rPr>
      <t xml:space="preserve"> 23 x 2,5 Viton</t>
    </r>
  </si>
  <si>
    <t>O-Ring 23 x 2,5 Viton</t>
  </si>
  <si>
    <t>5701123</t>
  </si>
  <si>
    <t>MCS300P</t>
  </si>
  <si>
    <t>INT-RG28</t>
  </si>
  <si>
    <t>Wkład filtra 214 x 214 mm
dla przewietrznika szafy SK3325
dla przewietrznika szafy  SK3241</t>
  </si>
  <si>
    <t>INT-RG29</t>
  </si>
  <si>
    <t>O-Pierścień 385 x 4 N-MVQ 60</t>
  </si>
  <si>
    <t>O-Ring 385 x 4 N-MVQ 60</t>
  </si>
  <si>
    <t>5788911</t>
  </si>
  <si>
    <t>INT-RG30</t>
  </si>
  <si>
    <t>Zawór zwrotny 25 PSI dla
filtra poboru gazu oraz pompy HW</t>
  </si>
  <si>
    <t>INT-RG31</t>
  </si>
  <si>
    <t>INT-RG32</t>
  </si>
  <si>
    <t>Filter element MXP-96-222</t>
  </si>
  <si>
    <t>INT-RG33</t>
  </si>
  <si>
    <t>BaF2 Okno 28 x 3</t>
  </si>
  <si>
    <t>BaF2 window 28 x 3</t>
  </si>
  <si>
    <t>6074453</t>
  </si>
  <si>
    <t>INT-RG34</t>
  </si>
  <si>
    <t>INT-RG35</t>
  </si>
  <si>
    <t>Zestaw do przegladów. Uszczelki GFB</t>
  </si>
  <si>
    <t>INT-RG36</t>
  </si>
  <si>
    <r>
      <t>Zestaw do przegladów.  Filtr wej</t>
    </r>
    <r>
      <rPr>
        <sz val="10"/>
        <rFont val="Calibri"/>
        <family val="2"/>
      </rPr>
      <t>ś</t>
    </r>
    <r>
      <rPr>
        <sz val="10"/>
        <rFont val="Arial"/>
        <family val="2"/>
      </rPr>
      <t>ciowy do kuwety</t>
    </r>
  </si>
  <si>
    <t>INT-RG37</t>
  </si>
  <si>
    <t>Zestaw części szybkozużywających się dla pompy  18,5 l/min</t>
  </si>
  <si>
    <t>INT-RG38</t>
  </si>
  <si>
    <t>Zestaw do przegladów. Filtr poboru gazu</t>
  </si>
  <si>
    <t>INT-RG39</t>
  </si>
  <si>
    <r>
      <t>Zestaw CaF2 okno 32 x 3
z O-Pier</t>
    </r>
    <r>
      <rPr>
        <sz val="10"/>
        <rFont val="Calibri"/>
        <family val="2"/>
      </rPr>
      <t>ś</t>
    </r>
    <r>
      <rPr>
        <sz val="10"/>
        <rFont val="Arial"/>
        <family val="2"/>
      </rPr>
      <t>cieniem Viton oraz PTFE-Pierscieniem uszczelniajacym
(wymagane 2 zestawy do 1 kuwety)</t>
    </r>
  </si>
  <si>
    <t>Kit CaF2 window 32 x 3</t>
  </si>
  <si>
    <t>8086252</t>
  </si>
  <si>
    <t>INT-RG40</t>
  </si>
  <si>
    <t>Zestaw BaF2 okno 32 x 3 z O-Pierścieniem Viton oraz PTFE-Pierscieniem uszczelniajacym
(wymagane 2 zestawy do 1 kuwety)</t>
  </si>
  <si>
    <t>Bausatz BaF2 Fenster 32 x 3</t>
  </si>
  <si>
    <t>8086253</t>
  </si>
  <si>
    <t>INT-RG41</t>
  </si>
  <si>
    <r>
      <t>Filtr wst</t>
    </r>
    <r>
      <rPr>
        <sz val="10"/>
        <rFont val="Calibri"/>
        <family val="2"/>
      </rPr>
      <t>ę</t>
    </r>
    <r>
      <rPr>
        <sz val="10"/>
        <rFont val="Arial"/>
        <family val="2"/>
      </rPr>
      <t>pny typ V20. 2 um (Fritte)</t>
    </r>
  </si>
  <si>
    <t>Prefilter type V20. 2um</t>
  </si>
  <si>
    <t>INT-RG42</t>
  </si>
  <si>
    <t>Zestaw uszczelek dla sondy.</t>
  </si>
  <si>
    <t>seal kit probe</t>
  </si>
  <si>
    <t>INT-RG43</t>
  </si>
  <si>
    <r>
      <t>Rura przed</t>
    </r>
    <r>
      <rPr>
        <sz val="10"/>
        <rFont val="Calibri"/>
        <family val="2"/>
      </rPr>
      <t>ł</t>
    </r>
    <r>
      <rPr>
        <sz val="10"/>
        <rFont val="Arial"/>
        <family val="2"/>
      </rPr>
      <t>u</t>
    </r>
    <r>
      <rPr>
        <sz val="10"/>
        <rFont val="Calibri"/>
        <family val="2"/>
      </rPr>
      <t>ż</t>
    </r>
    <r>
      <rPr>
        <sz val="10"/>
        <rFont val="Arial"/>
        <family val="2"/>
      </rPr>
      <t>ajaca</t>
    </r>
  </si>
  <si>
    <t>extension tube</t>
  </si>
  <si>
    <t>Flue gas duct</t>
  </si>
  <si>
    <t>Kanały spalin</t>
  </si>
  <si>
    <t>Stacji pomiarowej EMI</t>
  </si>
  <si>
    <t>Emission measurement system</t>
  </si>
  <si>
    <t xml:space="preserve">ETM disc. </t>
  </si>
  <si>
    <t>System Wapna gaszonego</t>
  </si>
  <si>
    <t>Hydrated lime system</t>
  </si>
  <si>
    <t>10HTJ10CG101</t>
  </si>
  <si>
    <r>
      <rPr>
        <sz val="10"/>
        <color indexed="8"/>
        <rFont val="Arial"/>
        <family val="2"/>
      </rPr>
      <t>Nasada storz</t>
    </r>
  </si>
  <si>
    <r>
      <rPr>
        <sz val="10"/>
        <color indexed="8"/>
        <rFont val="Arial"/>
        <family val="2"/>
      </rPr>
      <t>Storz coupling</t>
    </r>
  </si>
  <si>
    <t>solids</t>
  </si>
  <si>
    <t>SZBL000005</t>
  </si>
  <si>
    <t>714396</t>
  </si>
  <si>
    <t>1</t>
  </si>
  <si>
    <t>10HTJ10AA51</t>
  </si>
  <si>
    <t>Zawór zaciskowy</t>
  </si>
  <si>
    <t>Pinch valve</t>
  </si>
  <si>
    <t>QVS100H001</t>
  </si>
  <si>
    <t>714403</t>
  </si>
  <si>
    <r>
      <rPr>
        <sz val="10"/>
        <color indexed="8"/>
        <rFont val="Arial"/>
        <family val="2"/>
      </rPr>
      <t>Pierścień uszczelniający</t>
    </r>
  </si>
  <si>
    <r>
      <rPr>
        <sz val="10"/>
        <color indexed="8"/>
        <rFont val="Arial"/>
        <family val="2"/>
      </rPr>
      <t>Sleeve</t>
    </r>
  </si>
  <si>
    <t>l-57</t>
  </si>
  <si>
    <t>10QFC11AA251
10QFC11AA701</t>
  </si>
  <si>
    <r>
      <rPr>
        <sz val="10"/>
        <color indexed="8"/>
        <rFont val="Arial"/>
        <family val="2"/>
      </rPr>
      <t>Pneum. instal. QV</t>
    </r>
  </si>
  <si>
    <r>
      <rPr>
        <sz val="10"/>
        <color indexed="8"/>
        <rFont val="Arial"/>
        <family val="2"/>
      </rPr>
      <t>Pneum. install. QV</t>
    </r>
  </si>
  <si>
    <t>IQV025T005</t>
  </si>
  <si>
    <r>
      <rPr>
        <sz val="10"/>
        <color indexed="8"/>
        <rFont val="Arial"/>
        <family val="2"/>
      </rPr>
      <t>Krzywak</t>
    </r>
  </si>
  <si>
    <t>intake Manifold</t>
  </si>
  <si>
    <t>FKG10FI001</t>
  </si>
  <si>
    <t>CE100</t>
  </si>
  <si>
    <t>2</t>
  </si>
  <si>
    <r>
      <rPr>
        <sz val="10"/>
        <color indexed="8"/>
        <rFont val="Arial"/>
        <family val="2"/>
      </rPr>
      <t>Rura tłoczna, końcówka</t>
    </r>
  </si>
  <si>
    <r>
      <rPr>
        <sz val="10"/>
        <color indexed="8"/>
        <rFont val="Arial"/>
        <family val="2"/>
      </rPr>
      <t>Conveyor pipe end piece</t>
    </r>
  </si>
  <si>
    <t>FEG10FI001</t>
  </si>
  <si>
    <t>DFR100</t>
  </si>
  <si>
    <t>10HTJ10AT001</t>
  </si>
  <si>
    <r>
      <rPr>
        <b/>
        <sz val="10"/>
        <color indexed="8"/>
        <rFont val="Arial"/>
        <family val="2"/>
      </rPr>
      <t>Filtr nasadowy na silos</t>
    </r>
  </si>
  <si>
    <r>
      <rPr>
        <b/>
        <sz val="10"/>
        <color indexed="8"/>
        <rFont val="Arial"/>
        <family val="2"/>
      </rPr>
      <t>Silo top filter</t>
    </r>
  </si>
  <si>
    <t>714411</t>
  </si>
  <si>
    <r>
      <rPr>
        <sz val="10"/>
        <color indexed="8"/>
        <rFont val="Arial"/>
        <family val="2"/>
      </rPr>
      <t xml:space="preserve">Wkład filtra </t>
    </r>
  </si>
  <si>
    <r>
      <rPr>
        <sz val="10"/>
        <color indexed="8"/>
        <rFont val="Arial"/>
        <family val="2"/>
      </rPr>
      <t xml:space="preserve">Filter cartridge </t>
    </r>
  </si>
  <si>
    <t>KFNC2001PA3JC</t>
  </si>
  <si>
    <t>28</t>
  </si>
  <si>
    <r>
      <rPr>
        <sz val="10"/>
        <color indexed="8"/>
        <rFont val="Arial"/>
        <family val="2"/>
      </rPr>
      <t>Zestaw wkładów filtra</t>
    </r>
  </si>
  <si>
    <r>
      <rPr>
        <sz val="10"/>
        <color indexed="8"/>
        <rFont val="Arial"/>
        <family val="2"/>
      </rPr>
      <t>Filter cartridge set</t>
    </r>
  </si>
  <si>
    <t>KFNC2001PA3JC/28x</t>
  </si>
  <si>
    <t>bestehend aus 28 Filter</t>
  </si>
  <si>
    <t>10HTJ10AA201</t>
  </si>
  <si>
    <r>
      <rPr>
        <sz val="10"/>
        <color indexed="8"/>
        <rFont val="Arial"/>
        <family val="2"/>
      </rPr>
      <t>Zawór bezpieczeństwa</t>
    </r>
  </si>
  <si>
    <t>Over/Under-pressure flap</t>
  </si>
  <si>
    <t>SZÜK000001</t>
  </si>
  <si>
    <t>712444</t>
  </si>
  <si>
    <t>10HTJ10CL101</t>
  </si>
  <si>
    <r>
      <rPr>
        <sz val="10"/>
        <color indexed="8"/>
        <rFont val="Arial"/>
        <family val="2"/>
      </rPr>
      <t>Czujnik poziomu napełnienia</t>
    </r>
  </si>
  <si>
    <t>level switch indicator</t>
  </si>
  <si>
    <t>LVS100DB01</t>
  </si>
  <si>
    <t>714783</t>
  </si>
  <si>
    <t>10HTJ10CP001</t>
  </si>
  <si>
    <r>
      <rPr>
        <sz val="10"/>
        <color indexed="8"/>
        <rFont val="Arial"/>
        <family val="2"/>
      </rPr>
      <t>Czujnik ciśnienia</t>
    </r>
  </si>
  <si>
    <r>
      <rPr>
        <sz val="10"/>
        <color indexed="8"/>
        <rFont val="Arial"/>
        <family val="2"/>
      </rPr>
      <t>Pressure sensor</t>
    </r>
  </si>
  <si>
    <t>PS015DB01</t>
  </si>
  <si>
    <t>714905</t>
  </si>
  <si>
    <t>10QFC12BP001
10QFC12BP002
10QFC12BP003</t>
  </si>
  <si>
    <r>
      <rPr>
        <b/>
        <sz val="10"/>
        <color indexed="8"/>
        <rFont val="Arial"/>
        <family val="2"/>
      </rPr>
      <t>Napowietrzenie wysypu</t>
    </r>
  </si>
  <si>
    <r>
      <rPr>
        <b/>
        <sz val="10"/>
        <color indexed="8"/>
        <rFont val="Arial"/>
        <family val="2"/>
      </rPr>
      <t>Output ventilation</t>
    </r>
  </si>
  <si>
    <r>
      <rPr>
        <sz val="10"/>
        <color indexed="8"/>
        <rFont val="Arial"/>
        <family val="2"/>
      </rPr>
      <t>Przewód napowietrzania</t>
    </r>
  </si>
  <si>
    <t>aeration channel</t>
  </si>
  <si>
    <t>ADS2000B01</t>
  </si>
  <si>
    <t>714234</t>
  </si>
  <si>
    <t>3</t>
  </si>
  <si>
    <t>5</t>
  </si>
  <si>
    <t>10HTJ10AT002</t>
  </si>
  <si>
    <r>
      <rPr>
        <b/>
        <sz val="10"/>
        <color indexed="8"/>
        <rFont val="Arial"/>
        <family val="2"/>
      </rPr>
      <t>Dno wysypu</t>
    </r>
  </si>
  <si>
    <r>
      <rPr>
        <b/>
        <sz val="10"/>
        <color indexed="8"/>
        <rFont val="Arial"/>
        <family val="2"/>
      </rPr>
      <t>Discharge floor</t>
    </r>
  </si>
  <si>
    <t>714306</t>
  </si>
  <si>
    <t>UEEV12PL-NEPN-0</t>
  </si>
  <si>
    <t>4</t>
  </si>
  <si>
    <r>
      <rPr>
        <sz val="10"/>
        <color indexed="8"/>
        <rFont val="Arial"/>
        <family val="2"/>
      </rPr>
      <t>Opaska mocująca</t>
    </r>
  </si>
  <si>
    <r>
      <rPr>
        <sz val="10"/>
        <color indexed="8"/>
        <rFont val="Arial"/>
        <family val="2"/>
      </rPr>
      <t>Strap</t>
    </r>
  </si>
  <si>
    <t>AB1860.24-G00-01</t>
  </si>
  <si>
    <t>8</t>
  </si>
  <si>
    <r>
      <rPr>
        <sz val="10"/>
        <color indexed="8"/>
        <rFont val="Arial"/>
        <family val="2"/>
      </rPr>
      <t>Tuleja gumowo-metalowa</t>
    </r>
  </si>
  <si>
    <r>
      <rPr>
        <sz val="10"/>
        <color indexed="8"/>
        <rFont val="Arial"/>
        <family val="2"/>
      </rPr>
      <t>Rubber/metal socket</t>
    </r>
  </si>
  <si>
    <t>SB-0004</t>
  </si>
  <si>
    <r>
      <rPr>
        <sz val="10"/>
        <color indexed="8"/>
        <rFont val="Arial"/>
        <family val="2"/>
      </rPr>
      <t>Pierścień do EVK</t>
    </r>
  </si>
  <si>
    <r>
      <rPr>
        <sz val="10"/>
        <color indexed="8"/>
        <rFont val="Arial"/>
        <family val="2"/>
      </rPr>
      <t>Ring for EVK</t>
    </r>
  </si>
  <si>
    <t>EVK12XX008S01-0</t>
  </si>
  <si>
    <r>
      <rPr>
        <sz val="10"/>
        <color indexed="8"/>
        <rFont val="Arial"/>
        <family val="2"/>
      </rPr>
      <t>Silnik wibracyjny</t>
    </r>
  </si>
  <si>
    <t>Vibration motor</t>
  </si>
  <si>
    <t>VI-0620.380.OLI-00</t>
  </si>
  <si>
    <r>
      <rPr>
        <sz val="10"/>
        <color indexed="8"/>
        <rFont val="Arial"/>
        <family val="2"/>
      </rPr>
      <t>Świeca napowietrzająca</t>
    </r>
  </si>
  <si>
    <r>
      <rPr>
        <sz val="10"/>
        <color indexed="8"/>
        <rFont val="Arial"/>
        <family val="2"/>
      </rPr>
      <t>Ventilation tank</t>
    </r>
  </si>
  <si>
    <t>BEH200</t>
  </si>
  <si>
    <t>10HTJ10T002</t>
  </si>
  <si>
    <r>
      <rPr>
        <b/>
        <sz val="10"/>
        <color indexed="8"/>
        <rFont val="Arial"/>
        <family val="2"/>
      </rPr>
      <t>Klapa obrotowa</t>
    </r>
  </si>
  <si>
    <r>
      <rPr>
        <b/>
        <sz val="10"/>
        <color indexed="8"/>
        <rFont val="Arial"/>
        <family val="2"/>
      </rPr>
      <t>Butterfly valve</t>
    </r>
  </si>
  <si>
    <t>DKA25C01</t>
  </si>
  <si>
    <t>6</t>
  </si>
  <si>
    <r>
      <rPr>
        <sz val="10"/>
        <color indexed="8"/>
        <rFont val="Arial"/>
        <family val="2"/>
      </rPr>
      <t>Uszczelnienie</t>
    </r>
  </si>
  <si>
    <r>
      <rPr>
        <sz val="10"/>
        <color indexed="8"/>
        <rFont val="Arial"/>
        <family val="2"/>
      </rPr>
      <t>Seal</t>
    </r>
  </si>
  <si>
    <t>l-194.1</t>
  </si>
  <si>
    <r>
      <rPr>
        <sz val="10"/>
        <color indexed="8"/>
        <rFont val="Arial"/>
        <family val="2"/>
      </rPr>
      <t>O-ring</t>
    </r>
  </si>
  <si>
    <t>OR-020,00X02,50-NBR</t>
  </si>
  <si>
    <r>
      <rPr>
        <sz val="10"/>
        <color indexed="8"/>
        <rFont val="Arial"/>
        <family val="2"/>
      </rPr>
      <t>Dźwignia klapy obrotowej</t>
    </r>
  </si>
  <si>
    <r>
      <rPr>
        <sz val="10"/>
        <color indexed="8"/>
        <rFont val="Arial"/>
        <family val="2"/>
      </rPr>
      <t>Butterfly valve lever</t>
    </r>
  </si>
  <si>
    <t>7</t>
  </si>
  <si>
    <t>10HTJ10AA601</t>
  </si>
  <si>
    <r>
      <rPr>
        <sz val="10"/>
        <color indexed="8"/>
        <rFont val="Arial"/>
        <family val="2"/>
      </rPr>
      <t>Zawór kulowy ręczny</t>
    </r>
  </si>
  <si>
    <r>
      <rPr>
        <sz val="10"/>
        <color indexed="8"/>
        <rFont val="Arial"/>
        <family val="2"/>
      </rPr>
      <t>Manual ball valve</t>
    </r>
  </si>
  <si>
    <t>KHH050MB03</t>
  </si>
  <si>
    <t>714805</t>
  </si>
  <si>
    <t>10HTJ10AA251</t>
  </si>
  <si>
    <r>
      <rPr>
        <sz val="10"/>
        <color indexed="8"/>
        <rFont val="Arial"/>
        <family val="2"/>
      </rPr>
      <t>Kompensator</t>
    </r>
  </si>
  <si>
    <r>
      <rPr>
        <sz val="10"/>
        <color indexed="8"/>
        <rFont val="Arial"/>
        <family val="2"/>
      </rPr>
      <t>Compensator</t>
    </r>
  </si>
  <si>
    <t>10HTJ10AA052</t>
  </si>
  <si>
    <t>10HTJ10CG103/104</t>
  </si>
  <si>
    <r>
      <rPr>
        <sz val="10"/>
        <color indexed="8"/>
        <rFont val="Arial"/>
        <family val="2"/>
      </rPr>
      <t>Czujnik bezdotykowy</t>
    </r>
  </si>
  <si>
    <r>
      <rPr>
        <sz val="10"/>
        <color indexed="8"/>
        <rFont val="Arial"/>
        <family val="2"/>
      </rPr>
      <t>Initiator</t>
    </r>
  </si>
  <si>
    <t>IN5225</t>
  </si>
  <si>
    <r>
      <rPr>
        <sz val="10"/>
        <color indexed="8"/>
        <rFont val="Arial"/>
        <family val="2"/>
      </rPr>
      <t>Zawór elektromagnetyczny</t>
    </r>
  </si>
  <si>
    <r>
      <rPr>
        <sz val="10"/>
        <color indexed="8"/>
        <rFont val="Arial"/>
        <family val="2"/>
      </rPr>
      <t>Solenoid valve</t>
    </r>
  </si>
  <si>
    <t>9710000.3051.02400</t>
  </si>
  <si>
    <r>
      <rPr>
        <sz val="10"/>
        <color indexed="8"/>
        <rFont val="Arial"/>
        <family val="2"/>
      </rPr>
      <t>Napęd</t>
    </r>
  </si>
  <si>
    <r>
      <rPr>
        <sz val="10"/>
        <color indexed="8"/>
        <rFont val="Arial"/>
        <family val="2"/>
      </rPr>
      <t>Drive</t>
    </r>
  </si>
  <si>
    <t>ACND-ACTREG.200.01</t>
  </si>
  <si>
    <t>10HJT10BB002</t>
  </si>
  <si>
    <r>
      <rPr>
        <b/>
        <sz val="10"/>
        <color indexed="8"/>
        <rFont val="Arial"/>
        <family val="2"/>
      </rPr>
      <t>Zbiornik z mieszadłem</t>
    </r>
  </si>
  <si>
    <r>
      <rPr>
        <b/>
        <sz val="10"/>
        <color indexed="8"/>
        <rFont val="Arial"/>
        <family val="2"/>
      </rPr>
      <t>Agitator vessel</t>
    </r>
  </si>
  <si>
    <r>
      <rPr>
        <sz val="10"/>
        <color indexed="8"/>
        <rFont val="Arial"/>
        <family val="2"/>
      </rPr>
      <t>Zestaw uszczelniający</t>
    </r>
  </si>
  <si>
    <r>
      <rPr>
        <sz val="10"/>
        <color indexed="8"/>
        <rFont val="Arial"/>
        <family val="2"/>
      </rPr>
      <t>Sealing kit</t>
    </r>
  </si>
  <si>
    <t>BAR0230B01-01</t>
  </si>
  <si>
    <t>10HTJ10AM001</t>
  </si>
  <si>
    <r>
      <rPr>
        <sz val="10"/>
        <color indexed="8"/>
        <rFont val="Arial"/>
        <family val="2"/>
      </rPr>
      <t>Mieszadło</t>
    </r>
  </si>
  <si>
    <r>
      <rPr>
        <sz val="10"/>
        <color indexed="8"/>
        <rFont val="Arial"/>
        <family val="2"/>
      </rPr>
      <t>Agitator</t>
    </r>
  </si>
  <si>
    <t>BAR10230BB02X200001</t>
  </si>
  <si>
    <t xml:space="preserve"> 10HTJ10CL102</t>
  </si>
  <si>
    <t>DI5004</t>
  </si>
  <si>
    <r>
      <rPr>
        <sz val="10"/>
        <color indexed="8"/>
        <rFont val="Arial"/>
        <family val="2"/>
      </rPr>
      <t>Silnik</t>
    </r>
  </si>
  <si>
    <r>
      <rPr>
        <sz val="10"/>
        <color indexed="8"/>
        <rFont val="Arial"/>
        <family val="2"/>
      </rPr>
      <t>Motor</t>
    </r>
  </si>
  <si>
    <t>FHF47DRS71S4</t>
  </si>
  <si>
    <t>MTRC403011SEFA47-030</t>
  </si>
  <si>
    <t>10HTJ10AA054</t>
  </si>
  <si>
    <r>
      <rPr>
        <sz val="10"/>
        <color indexed="8"/>
        <rFont val="Arial"/>
        <family val="2"/>
      </rPr>
      <t>Zawór kulowy</t>
    </r>
  </si>
  <si>
    <r>
      <rPr>
        <sz val="10"/>
        <color indexed="8"/>
        <rFont val="Arial"/>
        <family val="2"/>
      </rPr>
      <t>Ball valve</t>
    </r>
  </si>
  <si>
    <r>
      <rPr>
        <sz val="10"/>
        <color indexed="8"/>
        <rFont val="Arial"/>
        <family val="2"/>
      </rPr>
      <t>Komplet uszczelek</t>
    </r>
  </si>
  <si>
    <r>
      <rPr>
        <sz val="10"/>
        <color indexed="8"/>
        <rFont val="Arial"/>
        <family val="2"/>
      </rPr>
      <t>Seal kit</t>
    </r>
  </si>
  <si>
    <t>10HTJ10CG107/108</t>
  </si>
  <si>
    <r>
      <rPr>
        <sz val="10"/>
        <color indexed="8"/>
        <rFont val="Arial"/>
        <family val="2"/>
      </rPr>
      <t>Czujniki bezdotykowe</t>
    </r>
  </si>
  <si>
    <r>
      <rPr>
        <sz val="10"/>
        <color indexed="8"/>
        <rFont val="Arial"/>
        <family val="2"/>
      </rPr>
      <t>Initiators</t>
    </r>
  </si>
  <si>
    <t>10HTJ10AF001</t>
  </si>
  <si>
    <r>
      <rPr>
        <b/>
        <sz val="10"/>
        <color indexed="8"/>
        <rFont val="Arial"/>
        <family val="2"/>
      </rPr>
      <t>Dozownik przedmuchowy</t>
    </r>
  </si>
  <si>
    <r>
      <rPr>
        <b/>
        <sz val="10"/>
        <color indexed="8"/>
        <rFont val="Arial"/>
        <family val="2"/>
      </rPr>
      <t>Blow-through rotary valve</t>
    </r>
  </si>
  <si>
    <r>
      <rPr>
        <sz val="10"/>
        <color indexed="8"/>
        <rFont val="Arial"/>
        <family val="2"/>
      </rPr>
      <t>Wirnik</t>
    </r>
  </si>
  <si>
    <r>
      <rPr>
        <sz val="10"/>
        <color indexed="8"/>
        <rFont val="Arial"/>
        <family val="2"/>
      </rPr>
      <t>Rotor</t>
    </r>
  </si>
  <si>
    <t>CE001185S01-0</t>
  </si>
  <si>
    <t>DBS1706B01-01</t>
  </si>
  <si>
    <r>
      <rPr>
        <sz val="10"/>
        <color indexed="8"/>
        <rFont val="Arial"/>
        <family val="2"/>
      </rPr>
      <t>Łożysko wahliwe kulkowe</t>
    </r>
  </si>
  <si>
    <r>
      <rPr>
        <sz val="10"/>
        <color indexed="8"/>
        <rFont val="Arial"/>
        <family val="2"/>
      </rPr>
      <t>Self-aligning ball bearing</t>
    </r>
  </si>
  <si>
    <t>RD.6308.2RS-0</t>
  </si>
  <si>
    <t>10HTJ10CS103</t>
  </si>
  <si>
    <r>
      <rPr>
        <sz val="10"/>
        <rFont val="Arial"/>
        <family val="2"/>
      </rPr>
      <t>Silnik z przekładnią płaską</t>
    </r>
  </si>
  <si>
    <r>
      <rPr>
        <sz val="10"/>
        <rFont val="Arial"/>
        <family val="2"/>
      </rPr>
      <t>Flat geared motor</t>
    </r>
  </si>
  <si>
    <t>CE001200S01-0</t>
  </si>
  <si>
    <r>
      <rPr>
        <b/>
        <sz val="10"/>
        <rFont val="Arial"/>
        <family val="2"/>
      </rPr>
      <t>Wytwarzanie powietrza transportowego</t>
    </r>
  </si>
  <si>
    <r>
      <rPr>
        <b/>
        <sz val="10"/>
        <rFont val="Arial"/>
        <family val="2"/>
      </rPr>
      <t>Conveying air generation</t>
    </r>
  </si>
  <si>
    <t>10QEA11AN001</t>
  </si>
  <si>
    <r>
      <rPr>
        <b/>
        <sz val="10"/>
        <rFont val="Arial"/>
        <family val="2"/>
      </rPr>
      <t>Dmuchawa z obrotowymi tłokami</t>
    </r>
  </si>
  <si>
    <r>
      <rPr>
        <b/>
        <sz val="10"/>
        <rFont val="Arial"/>
        <family val="2"/>
      </rPr>
      <t>Rotary piston blowers</t>
    </r>
  </si>
  <si>
    <t>180669000</t>
  </si>
  <si>
    <r>
      <rPr>
        <sz val="10"/>
        <color indexed="8"/>
        <rFont val="Arial"/>
        <family val="2"/>
      </rPr>
      <t>Zestaw łożyskowy</t>
    </r>
  </si>
  <si>
    <r>
      <rPr>
        <sz val="10"/>
        <color indexed="8"/>
        <rFont val="Arial"/>
        <family val="2"/>
      </rPr>
      <t>Bearing kit</t>
    </r>
  </si>
  <si>
    <t>180672000</t>
  </si>
  <si>
    <r>
      <rPr>
        <sz val="10"/>
        <color indexed="8"/>
        <rFont val="Arial"/>
        <family val="2"/>
      </rPr>
      <t>Pas klinowy</t>
    </r>
  </si>
  <si>
    <r>
      <rPr>
        <sz val="10"/>
        <color indexed="8"/>
        <rFont val="Arial"/>
        <family val="2"/>
      </rPr>
      <t>V-belt</t>
    </r>
  </si>
  <si>
    <t>185413000</t>
  </si>
  <si>
    <r>
      <rPr>
        <sz val="10"/>
        <color indexed="8"/>
        <rFont val="Arial"/>
        <family val="2"/>
      </rPr>
      <t>Wkład filtra powietrza</t>
    </r>
  </si>
  <si>
    <r>
      <rPr>
        <sz val="10"/>
        <color indexed="8"/>
        <rFont val="Arial"/>
        <family val="2"/>
      </rPr>
      <t>Air filter cartridge</t>
    </r>
  </si>
  <si>
    <t>175884000</t>
  </si>
  <si>
    <r>
      <rPr>
        <sz val="10"/>
        <color indexed="8"/>
        <rFont val="Arial"/>
        <family val="2"/>
      </rPr>
      <t>Olej specjalny do tłoków obrotowych</t>
    </r>
  </si>
  <si>
    <r>
      <rPr>
        <sz val="10"/>
        <color indexed="8"/>
        <rFont val="Arial"/>
        <family val="2"/>
      </rPr>
      <t>Rotary piston special oil</t>
    </r>
  </si>
  <si>
    <t>780010900</t>
  </si>
  <si>
    <t>10QEA11CP001</t>
  </si>
  <si>
    <t>10HTJ10BR003</t>
  </si>
  <si>
    <r>
      <rPr>
        <sz val="10"/>
        <color indexed="8"/>
        <rFont val="Arial"/>
        <family val="2"/>
      </rPr>
      <t>Wąż tłoczny</t>
    </r>
  </si>
  <si>
    <r>
      <rPr>
        <sz val="10"/>
        <color indexed="8"/>
        <rFont val="Arial"/>
        <family val="2"/>
      </rPr>
      <t>Feed hose</t>
    </r>
  </si>
  <si>
    <t>TER06HOH03</t>
  </si>
  <si>
    <t>714439 Preis pro Meter</t>
  </si>
  <si>
    <t>50</t>
  </si>
  <si>
    <r>
      <rPr>
        <sz val="10"/>
        <color indexed="8"/>
        <rFont val="Arial"/>
        <family val="2"/>
      </rPr>
      <t>Złącze do węża tłocznego</t>
    </r>
  </si>
  <si>
    <r>
      <rPr>
        <sz val="10"/>
        <color indexed="8"/>
        <rFont val="Arial"/>
        <family val="2"/>
      </rPr>
      <t>Feed hose coupling</t>
    </r>
  </si>
  <si>
    <t>TER06ONH03</t>
  </si>
  <si>
    <t>714439</t>
  </si>
  <si>
    <t>Systemu węgla aktywnego</t>
  </si>
  <si>
    <t>Activated carbon system</t>
  </si>
  <si>
    <t>10HRJ10CG01</t>
  </si>
  <si>
    <r>
      <rPr>
        <sz val="10"/>
        <color indexed="8"/>
        <rFont val="Arial"/>
        <family val="2"/>
      </rPr>
      <t>Nasada storz z czujnikiem położenia</t>
    </r>
  </si>
  <si>
    <r>
      <rPr>
        <sz val="10"/>
        <color indexed="8"/>
        <rFont val="Arial"/>
        <family val="2"/>
      </rPr>
      <t>Storz coupling with position sensor</t>
    </r>
  </si>
  <si>
    <t>10HRJ10AA051</t>
  </si>
  <si>
    <r>
      <rPr>
        <b/>
        <sz val="10"/>
        <color indexed="8"/>
        <rFont val="Arial"/>
        <family val="2"/>
      </rPr>
      <t>Zawór zaciskowy</t>
    </r>
  </si>
  <si>
    <r>
      <rPr>
        <b/>
        <sz val="10"/>
        <color indexed="8"/>
        <rFont val="Arial"/>
        <family val="2"/>
      </rPr>
      <t>Pinch valve</t>
    </r>
  </si>
  <si>
    <t>10QFC01AA251
10QFC01AA701</t>
  </si>
  <si>
    <r>
      <rPr>
        <sz val="10"/>
        <color indexed="8"/>
        <rFont val="Arial"/>
        <family val="2"/>
      </rPr>
      <t>Manifold</t>
    </r>
  </si>
  <si>
    <t>10HRJ10AR001</t>
  </si>
  <si>
    <t>RIF360PB02</t>
  </si>
  <si>
    <t>10HRJ10AA201</t>
  </si>
  <si>
    <r>
      <rPr>
        <sz val="10"/>
        <color indexed="8"/>
        <rFont val="Arial"/>
        <family val="2"/>
      </rPr>
      <t>Zawór wyrównawczy ciśnienia</t>
    </r>
  </si>
  <si>
    <r>
      <rPr>
        <sz val="10"/>
        <color indexed="8"/>
        <rFont val="Arial"/>
        <family val="2"/>
      </rPr>
      <t>Pressure compensation valve</t>
    </r>
  </si>
  <si>
    <t>VCP2731C</t>
  </si>
  <si>
    <t>714646</t>
  </si>
  <si>
    <t>10QFC01BP001
10QFC01BP002
10QFC01BP003
10QFC01BP004</t>
  </si>
  <si>
    <t>aeration pad</t>
  </si>
  <si>
    <t>10HRJ10BZ002</t>
  </si>
  <si>
    <t>Expansion joint</t>
  </si>
  <si>
    <t>ERV-R250x200.10</t>
  </si>
  <si>
    <t>10HRJ10AA052/053</t>
  </si>
  <si>
    <t>10HRJ10BB002</t>
  </si>
  <si>
    <t>10HRJ10AA251</t>
  </si>
  <si>
    <t>KHP050HB01</t>
  </si>
  <si>
    <t>715076</t>
  </si>
  <si>
    <t>10HRJ10AN001</t>
  </si>
  <si>
    <r>
      <rPr>
        <b/>
        <sz val="10"/>
        <rFont val="Arial"/>
        <family val="2"/>
      </rPr>
      <t>Dozownik celkowy</t>
    </r>
  </si>
  <si>
    <r>
      <rPr>
        <b/>
        <sz val="10"/>
        <rFont val="Arial"/>
        <family val="2"/>
      </rPr>
      <t>Rotary valve</t>
    </r>
  </si>
  <si>
    <t>SRVP1503B01</t>
  </si>
  <si>
    <t>SRVP1503B01-01</t>
  </si>
  <si>
    <t>10HRJ10BN001</t>
  </si>
  <si>
    <r>
      <rPr>
        <sz val="10"/>
        <color indexed="8"/>
        <rFont val="Arial"/>
        <family val="2"/>
      </rPr>
      <t>Króciec nadmuchowy</t>
    </r>
  </si>
  <si>
    <r>
      <rPr>
        <sz val="10"/>
        <color indexed="8"/>
        <rFont val="Arial"/>
        <family val="2"/>
      </rPr>
      <t>Blowing shoe</t>
    </r>
  </si>
  <si>
    <r>
      <rPr>
        <sz val="10"/>
        <rFont val="Arial"/>
        <family val="2"/>
      </rPr>
      <t>Łożysko</t>
    </r>
  </si>
  <si>
    <r>
      <rPr>
        <sz val="10"/>
        <rFont val="Arial"/>
        <family val="2"/>
      </rPr>
      <t>Bearing</t>
    </r>
  </si>
  <si>
    <t>10QEA01AN001</t>
  </si>
  <si>
    <r>
      <rPr>
        <b/>
        <sz val="10"/>
        <color indexed="8"/>
        <rFont val="Arial"/>
        <family val="2"/>
      </rPr>
      <t>Dmuchawa z obrotowymi tłokami</t>
    </r>
  </si>
  <si>
    <r>
      <rPr>
        <b/>
        <sz val="10"/>
        <color indexed="8"/>
        <rFont val="Arial"/>
        <family val="2"/>
      </rPr>
      <t>Rotary piston blowers</t>
    </r>
  </si>
  <si>
    <t>Mechaniczny transport popiołu</t>
  </si>
  <si>
    <t>Mechanical ash conveying</t>
  </si>
  <si>
    <t>10HTP10AA251</t>
  </si>
  <si>
    <r>
      <rPr>
        <b/>
        <sz val="10"/>
        <color indexed="8"/>
        <rFont val="Arial"/>
        <family val="2"/>
      </rPr>
      <t>Zasuwa płaska</t>
    </r>
  </si>
  <si>
    <r>
      <rPr>
        <b/>
        <sz val="10"/>
        <color indexed="8"/>
        <rFont val="Arial"/>
        <family val="2"/>
      </rPr>
      <t>Flat slider</t>
    </r>
  </si>
  <si>
    <t>FSH480x630-Sonder</t>
  </si>
  <si>
    <t>714190</t>
  </si>
  <si>
    <r>
      <rPr>
        <sz val="10"/>
        <rFont val="Arial"/>
        <family val="2"/>
      </rPr>
      <t>Taśma uszczelniająca</t>
    </r>
  </si>
  <si>
    <r>
      <rPr>
        <sz val="10"/>
        <rFont val="Arial"/>
        <family val="2"/>
      </rPr>
      <t>Flat sealing tape</t>
    </r>
  </si>
  <si>
    <t>l-1765.2</t>
  </si>
  <si>
    <r>
      <rPr>
        <sz val="10"/>
        <rFont val="Arial"/>
        <family val="2"/>
      </rPr>
      <t>Szczeliwo dławnicowe</t>
    </r>
  </si>
  <si>
    <r>
      <rPr>
        <sz val="10"/>
        <rFont val="Arial"/>
        <family val="2"/>
      </rPr>
      <t>Gland packing</t>
    </r>
  </si>
  <si>
    <t>EP-18.18-N-02</t>
  </si>
  <si>
    <t>abgelängt auf 0,96m</t>
  </si>
  <si>
    <t>18x18</t>
  </si>
  <si>
    <t>EP-20.20-N-0</t>
  </si>
  <si>
    <t>abgelängt auf 0,09m</t>
  </si>
  <si>
    <t>20x20</t>
  </si>
  <si>
    <r>
      <rPr>
        <sz val="10"/>
        <rFont val="Arial"/>
        <family val="2"/>
      </rPr>
      <t>Shaft sealing ring</t>
    </r>
  </si>
  <si>
    <t>RT-025.035.07NB-00</t>
  </si>
  <si>
    <t>10HTP10BZ001</t>
  </si>
  <si>
    <r>
      <rPr>
        <sz val="10"/>
        <rFont val="Arial"/>
        <family val="2"/>
      </rPr>
      <t>Kompensator</t>
    </r>
  </si>
  <si>
    <t>5450-312.0</t>
  </si>
  <si>
    <t>10HTP10AJ001</t>
  </si>
  <si>
    <r>
      <rPr>
        <b/>
        <sz val="10"/>
        <rFont val="Arial"/>
        <family val="2"/>
      </rPr>
      <t>Kruszarka</t>
    </r>
  </si>
  <si>
    <r>
      <rPr>
        <b/>
        <sz val="10"/>
        <rFont val="Arial"/>
        <family val="2"/>
      </rPr>
      <t>Lump breaker</t>
    </r>
  </si>
  <si>
    <t>K3R4863H01</t>
  </si>
  <si>
    <t>10</t>
  </si>
  <si>
    <r>
      <rPr>
        <sz val="10"/>
        <color indexed="8"/>
        <rFont val="Arial"/>
        <family val="2"/>
      </rPr>
      <t>Silnik z przekładnią płaską</t>
    </r>
  </si>
  <si>
    <t>spur geared motor</t>
  </si>
  <si>
    <t>10HTP10CS101/111</t>
  </si>
  <si>
    <r>
      <rPr>
        <sz val="10"/>
        <rFont val="Arial"/>
        <family val="2"/>
      </rPr>
      <t>Czujnik bezdotykowy</t>
    </r>
  </si>
  <si>
    <r>
      <rPr>
        <sz val="10"/>
        <rFont val="Arial"/>
        <family val="2"/>
      </rPr>
      <t>Initiator</t>
    </r>
  </si>
  <si>
    <t>10HTP10AA001</t>
  </si>
  <si>
    <r>
      <rPr>
        <b/>
        <sz val="10"/>
        <color indexed="8"/>
        <rFont val="Arial"/>
        <family val="2"/>
      </rPr>
      <t>Rozdzielacz klapowy dwudrożny</t>
    </r>
  </si>
  <si>
    <r>
      <rPr>
        <b/>
        <sz val="10"/>
        <color indexed="8"/>
        <rFont val="Arial"/>
        <family val="2"/>
      </rPr>
      <t>Double pendulum flap</t>
    </r>
  </si>
  <si>
    <t>SODPK00001</t>
  </si>
  <si>
    <t>714298 Dokumente</t>
  </si>
  <si>
    <r>
      <rPr>
        <sz val="10"/>
        <color indexed="8"/>
        <rFont val="Arial"/>
        <family val="2"/>
      </rPr>
      <t>Łożysko kołnierzowe</t>
    </r>
  </si>
  <si>
    <r>
      <rPr>
        <sz val="10"/>
        <color indexed="8"/>
        <rFont val="Arial"/>
        <family val="2"/>
      </rPr>
      <t>Flange bearing</t>
    </r>
  </si>
  <si>
    <t>4750.07000035</t>
  </si>
  <si>
    <r>
      <rPr>
        <sz val="10"/>
        <color indexed="8"/>
        <rFont val="Arial"/>
        <family val="2"/>
      </rPr>
      <t>Łożysko kulkowe</t>
    </r>
  </si>
  <si>
    <r>
      <rPr>
        <sz val="10"/>
        <color indexed="8"/>
        <rFont val="Arial"/>
        <family val="2"/>
      </rPr>
      <t>Ball bearing</t>
    </r>
  </si>
  <si>
    <t>4103.03507223</t>
  </si>
  <si>
    <t>10HTP10AF001</t>
  </si>
  <si>
    <r>
      <rPr>
        <b/>
        <sz val="10"/>
        <color indexed="8"/>
        <rFont val="Arial"/>
        <family val="2"/>
      </rPr>
      <t>Przenośnik ślimakowy korytowy</t>
    </r>
  </si>
  <si>
    <r>
      <rPr>
        <b/>
        <sz val="10"/>
        <color indexed="8"/>
        <rFont val="Arial"/>
        <family val="2"/>
      </rPr>
      <t>Trough screw conveyor</t>
    </r>
  </si>
  <si>
    <t>DST30014H01_4540</t>
  </si>
  <si>
    <t>DST30014H01_4540-01</t>
  </si>
  <si>
    <t>10HTP10CS102</t>
  </si>
  <si>
    <r>
      <rPr>
        <sz val="10"/>
        <color indexed="8"/>
        <rFont val="Arial"/>
        <family val="2"/>
      </rPr>
      <t>Czujnik obrotów</t>
    </r>
  </si>
  <si>
    <r>
      <rPr>
        <sz val="10"/>
        <color indexed="8"/>
        <rFont val="Arial"/>
        <family val="2"/>
      </rPr>
      <t>Rotary sensor</t>
    </r>
  </si>
  <si>
    <t>10HTP10BZ002</t>
  </si>
  <si>
    <t>5450-316.1</t>
  </si>
  <si>
    <t>10HTP10AF002</t>
  </si>
  <si>
    <t>DST30014H01_5625</t>
  </si>
  <si>
    <t>5330</t>
  </si>
  <si>
    <t>DST30014H01_5625-01</t>
  </si>
  <si>
    <t>10HTP10CS103</t>
  </si>
  <si>
    <t>10HTP10BZ003</t>
  </si>
  <si>
    <t>5450-317.1</t>
  </si>
  <si>
    <t>10HTP10AF003</t>
  </si>
  <si>
    <r>
      <rPr>
        <b/>
        <sz val="10"/>
        <color indexed="8"/>
        <rFont val="Arial"/>
        <family val="2"/>
      </rPr>
      <t>Przenośnik ślimakowy rurowy</t>
    </r>
  </si>
  <si>
    <r>
      <rPr>
        <b/>
        <sz val="10"/>
        <color indexed="8"/>
        <rFont val="Arial"/>
        <family val="2"/>
      </rPr>
      <t>Auger</t>
    </r>
  </si>
  <si>
    <t>5450-318.0DSR300-So.</t>
  </si>
  <si>
    <t>5450-318.0DSR300-So.-01</t>
  </si>
  <si>
    <t>10HTP10CS104</t>
  </si>
  <si>
    <r>
      <rPr>
        <sz val="10"/>
        <rFont val="Arial"/>
        <family val="2"/>
      </rPr>
      <t>Czujnik obrotów</t>
    </r>
  </si>
  <si>
    <r>
      <rPr>
        <sz val="10"/>
        <rFont val="Arial"/>
        <family val="2"/>
      </rPr>
      <t>Rotary sensor</t>
    </r>
  </si>
  <si>
    <t>10HTE11AA251
10HTE12AA251
10HTE13AA251
10HTE14AA251</t>
  </si>
  <si>
    <t>FSH040B01</t>
  </si>
  <si>
    <t>FSH040B01-01</t>
  </si>
  <si>
    <t>10HTE11BZ001
10HTE12BZ001
10HTE13BZ001
10HTE14BZ001</t>
  </si>
  <si>
    <t>5450-322.0</t>
  </si>
  <si>
    <t>10ETG11AF001
10ETG12AF001</t>
  </si>
  <si>
    <r>
      <rPr>
        <b/>
        <sz val="10"/>
        <rFont val="Arial"/>
        <family val="2"/>
      </rPr>
      <t>Przenośnik ślimakowy korytowy</t>
    </r>
  </si>
  <si>
    <r>
      <rPr>
        <b/>
        <sz val="10"/>
        <rFont val="Arial"/>
        <family val="2"/>
      </rPr>
      <t>Trough screw conveyor</t>
    </r>
  </si>
  <si>
    <t>DST30014H01_6585</t>
  </si>
  <si>
    <t>6604</t>
  </si>
  <si>
    <t>DST30014H01_6585-01</t>
  </si>
  <si>
    <t>10ETG11AA051
10ETG12AA051</t>
  </si>
  <si>
    <t>10ETG11BZ001
10ETG12BZ001</t>
  </si>
  <si>
    <t>5450-323.1</t>
  </si>
  <si>
    <t>10ETG11BZ002
10ETG12BZ002</t>
  </si>
  <si>
    <t>5450-323.2</t>
  </si>
  <si>
    <t>l-391.2</t>
  </si>
  <si>
    <r>
      <rPr>
        <sz val="10"/>
        <color indexed="8"/>
        <rFont val="Arial"/>
        <family val="2"/>
      </rPr>
      <t>Tuleje centrujące</t>
    </r>
  </si>
  <si>
    <r>
      <rPr>
        <sz val="10"/>
        <color indexed="8"/>
        <rFont val="Arial"/>
        <family val="2"/>
      </rPr>
      <t>Centring bushing</t>
    </r>
  </si>
  <si>
    <t>CASQ.CEN.DK300</t>
  </si>
  <si>
    <t>10ETG13AF001</t>
  </si>
  <si>
    <t>DST30014H01_6530</t>
  </si>
  <si>
    <t>DST30014H01_6530-01</t>
  </si>
  <si>
    <t>10ETG13CS101</t>
  </si>
  <si>
    <t>10ETG13AA251</t>
  </si>
  <si>
    <r>
      <rPr>
        <b/>
        <sz val="10"/>
        <rFont val="Arial"/>
        <family val="2"/>
      </rPr>
      <t>Zasuwa płaska</t>
    </r>
  </si>
  <si>
    <r>
      <rPr>
        <b/>
        <sz val="10"/>
        <rFont val="Arial"/>
        <family val="2"/>
      </rPr>
      <t>Flat slider</t>
    </r>
  </si>
  <si>
    <t>10ETG14AF001</t>
  </si>
  <si>
    <t>DST40025H01_6825</t>
  </si>
  <si>
    <t>DST40025H01_6825-01</t>
  </si>
  <si>
    <t>10ETG14CS101</t>
  </si>
  <si>
    <t>10ETG14AF002</t>
  </si>
  <si>
    <r>
      <rPr>
        <b/>
        <sz val="10"/>
        <color indexed="8"/>
        <rFont val="Arial"/>
        <family val="2"/>
      </rPr>
      <t>Dozownik celkowy</t>
    </r>
  </si>
  <si>
    <r>
      <rPr>
        <b/>
        <sz val="10"/>
        <color indexed="8"/>
        <rFont val="Arial"/>
        <family val="2"/>
      </rPr>
      <t>Rotary valve</t>
    </r>
  </si>
  <si>
    <t>ZRSR2533B01-So.240°</t>
  </si>
  <si>
    <t>ZRSR2533B01-So.240°-01</t>
  </si>
  <si>
    <t>10ETG14CS102</t>
  </si>
  <si>
    <t>5450-326.3</t>
  </si>
  <si>
    <t>10ETG14BZ001</t>
  </si>
  <si>
    <t>5450-331.0</t>
  </si>
  <si>
    <t>10ETG13BB001</t>
  </si>
  <si>
    <r>
      <rPr>
        <b/>
        <sz val="10"/>
        <color indexed="8"/>
        <rFont val="Arial"/>
        <family val="2"/>
      </rPr>
      <t>Zbiornik buforowy</t>
    </r>
  </si>
  <si>
    <r>
      <rPr>
        <b/>
        <sz val="10"/>
        <color indexed="8"/>
        <rFont val="Arial"/>
        <family val="2"/>
      </rPr>
      <t>Buffer container</t>
    </r>
  </si>
  <si>
    <t>5450-332.0</t>
  </si>
  <si>
    <t>10ETG13CL101</t>
  </si>
  <si>
    <r>
      <rPr>
        <sz val="10"/>
        <color indexed="8"/>
        <rFont val="Arial"/>
        <family val="2"/>
      </rPr>
      <t>Wskaźnik poziomu napełnienia</t>
    </r>
  </si>
  <si>
    <r>
      <rPr>
        <sz val="10"/>
        <color indexed="8"/>
        <rFont val="Arial"/>
        <family val="2"/>
      </rPr>
      <t>Fill level indicator</t>
    </r>
  </si>
  <si>
    <t>DF27A1C5</t>
  </si>
  <si>
    <t>714678  Mollet</t>
  </si>
  <si>
    <t>10ETG13CL102</t>
  </si>
  <si>
    <t>DF28A1C5</t>
  </si>
  <si>
    <t>10ETG13AA252</t>
  </si>
  <si>
    <t>FSH025B01</t>
  </si>
  <si>
    <t>FSH025B01-01</t>
  </si>
  <si>
    <t>10ETG13AF002</t>
  </si>
  <si>
    <t>SRVS2525B01-So.240°</t>
  </si>
  <si>
    <t>SRVS2525B01-So.240°-01</t>
  </si>
  <si>
    <r>
      <rPr>
        <sz val="10"/>
        <color indexed="8"/>
        <rFont val="Arial"/>
        <family val="2"/>
      </rPr>
      <t>Łożysko</t>
    </r>
  </si>
  <si>
    <r>
      <rPr>
        <sz val="10"/>
        <color indexed="8"/>
        <rFont val="Arial"/>
        <family val="2"/>
      </rPr>
      <t>Bearing</t>
    </r>
  </si>
  <si>
    <t>10ETG13CS103</t>
  </si>
  <si>
    <t>10ETG13BZ002</t>
  </si>
  <si>
    <t>5450-334.2</t>
  </si>
  <si>
    <t>10ETG13AF003</t>
  </si>
  <si>
    <t>DST30014H01_3030</t>
  </si>
  <si>
    <t>2850mm</t>
  </si>
  <si>
    <t>DST30014H01_3030-01</t>
  </si>
  <si>
    <r>
      <rPr>
        <sz val="10"/>
        <color indexed="8"/>
        <rFont val="Arial"/>
        <family val="2"/>
      </rPr>
      <t>Flat geared motor</t>
    </r>
  </si>
  <si>
    <t>10ETG13BZ003</t>
  </si>
  <si>
    <t>5450-335.1</t>
  </si>
  <si>
    <t>10ETG13AF004</t>
  </si>
  <si>
    <t>5450-336.0DSR300-So.</t>
  </si>
  <si>
    <t>5450-336.0DSR300-So.-01</t>
  </si>
  <si>
    <t>10ETG13CS104</t>
  </si>
  <si>
    <t>10HTP20AA251</t>
  </si>
  <si>
    <t>FSH410x810-Sonder</t>
  </si>
  <si>
    <t>FSH410x810-Sonder-01</t>
  </si>
  <si>
    <t>10HTP20AF001</t>
  </si>
  <si>
    <t>DST30014H01_3000</t>
  </si>
  <si>
    <t>2950mm</t>
  </si>
  <si>
    <t>DST30014H01_3000-01</t>
  </si>
  <si>
    <t>10HTP20CS101</t>
  </si>
  <si>
    <t>10HTP20AA252</t>
  </si>
  <si>
    <t>Pneumatyczny transportu popiołu</t>
  </si>
  <si>
    <t>Pneumatic ash conveying</t>
  </si>
  <si>
    <t>10ETG20AH004</t>
  </si>
  <si>
    <t>5450-411.0</t>
  </si>
  <si>
    <t>10ETG20BB01</t>
  </si>
  <si>
    <r>
      <rPr>
        <b/>
        <sz val="10"/>
        <rFont val="Arial"/>
        <family val="2"/>
      </rPr>
      <t>Zbiornik zasobowy</t>
    </r>
  </si>
  <si>
    <r>
      <rPr>
        <b/>
        <sz val="10"/>
        <rFont val="Arial"/>
        <family val="2"/>
      </rPr>
      <t>Collection container</t>
    </r>
  </si>
  <si>
    <t>10QFC35BP001
10QFC35BP002
10QFC35BP003</t>
  </si>
  <si>
    <r>
      <rPr>
        <sz val="10"/>
        <rFont val="Arial"/>
        <family val="2"/>
      </rPr>
      <t>Przewód napowietrzania</t>
    </r>
  </si>
  <si>
    <t>ADS1000B01</t>
  </si>
  <si>
    <t>10ETG20AA251</t>
  </si>
  <si>
    <t>10ETG20AA051</t>
  </si>
  <si>
    <r>
      <rPr>
        <b/>
        <sz val="10"/>
        <rFont val="Arial"/>
        <family val="2"/>
      </rPr>
      <t>Klapa obrotowa</t>
    </r>
  </si>
  <si>
    <r>
      <rPr>
        <b/>
        <sz val="10"/>
        <rFont val="Arial"/>
        <family val="2"/>
      </rPr>
      <t>Butterfly valve</t>
    </r>
  </si>
  <si>
    <t>10ETG20CG101</t>
  </si>
  <si>
    <t>10ETG20BZ001</t>
  </si>
  <si>
    <r>
      <rPr>
        <sz val="10"/>
        <rFont val="Arial"/>
        <family val="2"/>
      </rPr>
      <t>Compensator</t>
    </r>
  </si>
  <si>
    <t>5450-1206.0</t>
  </si>
  <si>
    <t>10ETG20BB002</t>
  </si>
  <si>
    <r>
      <rPr>
        <b/>
        <sz val="10"/>
        <rFont val="Arial"/>
        <family val="2"/>
      </rPr>
      <t>Urządzenie nadawcze</t>
    </r>
  </si>
  <si>
    <r>
      <rPr>
        <b/>
        <sz val="10"/>
        <rFont val="Arial"/>
        <family val="2"/>
      </rPr>
      <t>Transmitter</t>
    </r>
  </si>
  <si>
    <t>10ETG20AA052</t>
  </si>
  <si>
    <r>
      <rPr>
        <sz val="10"/>
        <rFont val="Arial"/>
        <family val="2"/>
      </rPr>
      <t>Uszczelnienie zasuwy uchylnej</t>
    </r>
  </si>
  <si>
    <r>
      <rPr>
        <sz val="10"/>
        <rFont val="Arial"/>
        <family val="2"/>
      </rPr>
      <t>Pivoting slide seal</t>
    </r>
  </si>
  <si>
    <t>F84111001</t>
  </si>
  <si>
    <r>
      <rPr>
        <sz val="10"/>
        <rFont val="Arial"/>
        <family val="2"/>
      </rPr>
      <t>Uszczelnienie SSP150</t>
    </r>
  </si>
  <si>
    <r>
      <rPr>
        <sz val="10"/>
        <rFont val="Arial"/>
        <family val="2"/>
      </rPr>
      <t>SSP150 seal</t>
    </r>
  </si>
  <si>
    <t>JUPL-258.300.1-S1</t>
  </si>
  <si>
    <t>10ETG20BN001</t>
  </si>
  <si>
    <r>
      <rPr>
        <b/>
        <sz val="10"/>
        <rFont val="Arial"/>
        <family val="2"/>
      </rPr>
      <t>Zawór impulsowy</t>
    </r>
  </si>
  <si>
    <r>
      <rPr>
        <b/>
        <sz val="10"/>
        <rFont val="Arial"/>
        <family val="2"/>
      </rPr>
      <t>Pulse valve</t>
    </r>
  </si>
  <si>
    <t>VIM125B01</t>
  </si>
  <si>
    <r>
      <rPr>
        <sz val="10"/>
        <rFont val="Arial"/>
        <family val="2"/>
      </rPr>
      <t>Gniazdo wtykowe</t>
    </r>
  </si>
  <si>
    <r>
      <rPr>
        <sz val="10"/>
        <rFont val="Arial"/>
        <family val="2"/>
      </rPr>
      <t>Plug socket</t>
    </r>
  </si>
  <si>
    <t>P80158003.06B-0</t>
  </si>
  <si>
    <r>
      <rPr>
        <sz val="10"/>
        <rFont val="Arial"/>
        <family val="2"/>
      </rPr>
      <t>Zestaw o-ringów</t>
    </r>
  </si>
  <si>
    <r>
      <rPr>
        <sz val="10"/>
        <rFont val="Arial"/>
        <family val="2"/>
      </rPr>
      <t>O-ring set</t>
    </r>
  </si>
  <si>
    <t>OR-SET-ER/VI125</t>
  </si>
  <si>
    <t>10ETG20AA056</t>
  </si>
  <si>
    <r>
      <rPr>
        <b/>
        <sz val="10"/>
        <rFont val="Arial"/>
        <family val="2"/>
      </rPr>
      <t>Zawór kulowy</t>
    </r>
  </si>
  <si>
    <r>
      <rPr>
        <b/>
        <sz val="10"/>
        <rFont val="Arial"/>
        <family val="2"/>
      </rPr>
      <t>Ball valve</t>
    </r>
  </si>
  <si>
    <t>KHP125HH01</t>
  </si>
  <si>
    <t>SOL-KH1</t>
  </si>
  <si>
    <t>SOL-KH2</t>
  </si>
  <si>
    <t>SOL-KH3</t>
  </si>
  <si>
    <t>SOL-KH4</t>
  </si>
  <si>
    <t>SOL-KH5</t>
  </si>
  <si>
    <t>SOL-KH6</t>
  </si>
  <si>
    <t>SOL-KH7</t>
  </si>
  <si>
    <t>SOL-KH8</t>
  </si>
  <si>
    <t>SOL-KH9</t>
  </si>
  <si>
    <t>SOL-KH10</t>
  </si>
  <si>
    <t>SOL-KH11</t>
  </si>
  <si>
    <t>SOL-KH12</t>
  </si>
  <si>
    <t>SOL-KH13</t>
  </si>
  <si>
    <t>SOL-KH14</t>
  </si>
  <si>
    <t>SOL-KH15</t>
  </si>
  <si>
    <t>SOL-KH16</t>
  </si>
  <si>
    <t>SOL-KH17</t>
  </si>
  <si>
    <t>SOL-KH18</t>
  </si>
  <si>
    <t>SOL-KH19</t>
  </si>
  <si>
    <t>SOL-KH20</t>
  </si>
  <si>
    <t>SOL-KH21</t>
  </si>
  <si>
    <t>SOL-KH22</t>
  </si>
  <si>
    <t>SOL-KH23</t>
  </si>
  <si>
    <t>SOL-KH24</t>
  </si>
  <si>
    <t>SOL-KH25</t>
  </si>
  <si>
    <t>SOL-KH26</t>
  </si>
  <si>
    <t>SOL-KH27</t>
  </si>
  <si>
    <t>SOL-KH28</t>
  </si>
  <si>
    <t>SOL-KH29</t>
  </si>
  <si>
    <t>SOL-KH30</t>
  </si>
  <si>
    <t>SOL-KH31</t>
  </si>
  <si>
    <t>SOL-KH32</t>
  </si>
  <si>
    <t>SOL-KH33</t>
  </si>
  <si>
    <t>SOL-KH34</t>
  </si>
  <si>
    <t>SOL-KH35</t>
  </si>
  <si>
    <t>SOL-KH36</t>
  </si>
  <si>
    <t>SOL-KH37</t>
  </si>
  <si>
    <t>SOL-KH38</t>
  </si>
  <si>
    <t>SOL-KH39</t>
  </si>
  <si>
    <t>SOL-KH40</t>
  </si>
  <si>
    <t>SOL-KH41</t>
  </si>
  <si>
    <t>SOL-KH42</t>
  </si>
  <si>
    <t>SOL-KH43</t>
  </si>
  <si>
    <t>SOL-KH44</t>
  </si>
  <si>
    <t>SOL-KH45</t>
  </si>
  <si>
    <t>SOL-KH46</t>
  </si>
  <si>
    <t>SOL-KH47</t>
  </si>
  <si>
    <t>SOL-KH48</t>
  </si>
  <si>
    <t>SOL-KH49</t>
  </si>
  <si>
    <t>SOL-KH50</t>
  </si>
  <si>
    <t>SOL-KH51</t>
  </si>
  <si>
    <t>SOL-KH52</t>
  </si>
  <si>
    <t>SOL-KH53</t>
  </si>
  <si>
    <t>SOL-KH54</t>
  </si>
  <si>
    <t>SOL-KH55</t>
  </si>
  <si>
    <t>SOL-KH56</t>
  </si>
  <si>
    <t>SOL-KH57</t>
  </si>
  <si>
    <t>SOL-KH58</t>
  </si>
  <si>
    <t>SOL-AK1</t>
  </si>
  <si>
    <t>SOL-AK2</t>
  </si>
  <si>
    <t>SOL-AK3</t>
  </si>
  <si>
    <t>SOL-AK4</t>
  </si>
  <si>
    <t>SOL-AK5</t>
  </si>
  <si>
    <t>SOL-AK6</t>
  </si>
  <si>
    <t>SOL-AK7</t>
  </si>
  <si>
    <t>SOL-AK8</t>
  </si>
  <si>
    <t>SOL-AK9</t>
  </si>
  <si>
    <t>SOL-AK10</t>
  </si>
  <si>
    <t>SOL-AK11</t>
  </si>
  <si>
    <t>SOL-AK12</t>
  </si>
  <si>
    <t>SOL-AK13</t>
  </si>
  <si>
    <t>SOL-AK14</t>
  </si>
  <si>
    <t>SOL-AK15</t>
  </si>
  <si>
    <t>SOL-AK16</t>
  </si>
  <si>
    <t>SOL-AK17</t>
  </si>
  <si>
    <t>SOL-AK18</t>
  </si>
  <si>
    <t>SOL-AK19</t>
  </si>
  <si>
    <t>SOL-AK20</t>
  </si>
  <si>
    <t>SOL-AK21</t>
  </si>
  <si>
    <t>SOL-AK22</t>
  </si>
  <si>
    <t>SOL-AK23</t>
  </si>
  <si>
    <t>SOL-AK24</t>
  </si>
  <si>
    <t>SOL-AK25</t>
  </si>
  <si>
    <t>SOL-AK26</t>
  </si>
  <si>
    <t>SOL-AK27</t>
  </si>
  <si>
    <t>SOL-AK28</t>
  </si>
  <si>
    <t>SOL-AK29</t>
  </si>
  <si>
    <t>SOL-AK30</t>
  </si>
  <si>
    <t>SOL-AF1</t>
  </si>
  <si>
    <t>SOL-AF2</t>
  </si>
  <si>
    <t>SOL-AF3</t>
  </si>
  <si>
    <t>SOL-AF4</t>
  </si>
  <si>
    <t>SOL-AF5</t>
  </si>
  <si>
    <t>SOL-AF6</t>
  </si>
  <si>
    <t>SOL-AF7</t>
  </si>
  <si>
    <t>SOL-AF8</t>
  </si>
  <si>
    <t>SOL-AF9</t>
  </si>
  <si>
    <t>SOL-AF10</t>
  </si>
  <si>
    <t>SOL-AF11</t>
  </si>
  <si>
    <t>SOL-AF12</t>
  </si>
  <si>
    <t>SOL-AF13</t>
  </si>
  <si>
    <t>SOL-AF14</t>
  </si>
  <si>
    <t>SOL-AF15</t>
  </si>
  <si>
    <t>SOL-AF16</t>
  </si>
  <si>
    <t>SOL-AF17</t>
  </si>
  <si>
    <t>SOL-AF18</t>
  </si>
  <si>
    <t>SOL-AF19</t>
  </si>
  <si>
    <t>SOL-AF20</t>
  </si>
  <si>
    <t>SOL-AF21</t>
  </si>
  <si>
    <t>SOL-AF22</t>
  </si>
  <si>
    <t>SOL-AF23</t>
  </si>
  <si>
    <t>SOL-AF24</t>
  </si>
  <si>
    <t>SOL-AF25</t>
  </si>
  <si>
    <t>SOL-AF26</t>
  </si>
  <si>
    <t>SOL-AF27</t>
  </si>
  <si>
    <t>SOL-AF28</t>
  </si>
  <si>
    <t>SOL-AF29</t>
  </si>
  <si>
    <t>SOL-AF30</t>
  </si>
  <si>
    <t>SOL-AF31</t>
  </si>
  <si>
    <t>SOL-AF32</t>
  </si>
  <si>
    <t>SOL-AF33</t>
  </si>
  <si>
    <t>SOL-AF34</t>
  </si>
  <si>
    <t>SOL-AF35</t>
  </si>
  <si>
    <t>SOL-AF36</t>
  </si>
  <si>
    <t>SOL-AF37</t>
  </si>
  <si>
    <t>SOL-AF38</t>
  </si>
  <si>
    <t>SOL-AF39</t>
  </si>
  <si>
    <t>SOL-AF40</t>
  </si>
  <si>
    <t>SOL-AF41</t>
  </si>
  <si>
    <t>SOL-AF42</t>
  </si>
  <si>
    <t>SOL-AF43</t>
  </si>
  <si>
    <t>SOL-AF44</t>
  </si>
  <si>
    <t>SOL-AF45</t>
  </si>
  <si>
    <t>SOL-AF46</t>
  </si>
  <si>
    <t>SOL-AF47</t>
  </si>
  <si>
    <t>SOL-AF48</t>
  </si>
  <si>
    <t>SOL-AF49</t>
  </si>
  <si>
    <t>SOL-AF50</t>
  </si>
  <si>
    <t>SOL-AF51</t>
  </si>
  <si>
    <t>SOL-AF52</t>
  </si>
  <si>
    <t>SOL-AF53</t>
  </si>
  <si>
    <t>SOL-AF54</t>
  </si>
  <si>
    <t>SOL-AF55</t>
  </si>
  <si>
    <t>SOL-AF56</t>
  </si>
  <si>
    <t>SOL-AF57</t>
  </si>
  <si>
    <t>SOL-AF58</t>
  </si>
  <si>
    <t>SOL-AF59</t>
  </si>
  <si>
    <t>SOL-AF60</t>
  </si>
  <si>
    <t>SOL-AF61</t>
  </si>
  <si>
    <t>SOL-AF62</t>
  </si>
  <si>
    <t>SOL-AF63</t>
  </si>
  <si>
    <t>SOL-AF64</t>
  </si>
  <si>
    <t>SOL-AF65</t>
  </si>
  <si>
    <t>SOL-AF66</t>
  </si>
  <si>
    <t>SOL-AF67</t>
  </si>
  <si>
    <t>SOL-AF68</t>
  </si>
  <si>
    <t>SOL-AF69</t>
  </si>
  <si>
    <t>SOL-AF70</t>
  </si>
  <si>
    <t>SOL-AF71</t>
  </si>
  <si>
    <t>SOL-AF72</t>
  </si>
  <si>
    <t>SOL-AF73</t>
  </si>
  <si>
    <t>SOL-AF74</t>
  </si>
  <si>
    <t>SOL-AF75</t>
  </si>
  <si>
    <t>SOL-AF76</t>
  </si>
  <si>
    <t>SOL-AF77</t>
  </si>
  <si>
    <t>SOL-AF78</t>
  </si>
  <si>
    <t>SOL-AF79</t>
  </si>
  <si>
    <t>SOL-AF80</t>
  </si>
  <si>
    <t>SOL-AF81</t>
  </si>
  <si>
    <t>SOL-AF82</t>
  </si>
  <si>
    <t>SOL-AF83</t>
  </si>
  <si>
    <t>SOL-AF84</t>
  </si>
  <si>
    <t>SOL-AF85</t>
  </si>
  <si>
    <t>SOL-AF86</t>
  </si>
  <si>
    <t>SOL-AF87</t>
  </si>
  <si>
    <t>SOL-AF88</t>
  </si>
  <si>
    <t>SOL-AF89</t>
  </si>
  <si>
    <t>SOL-AF90</t>
  </si>
  <si>
    <t>SOL-AF91</t>
  </si>
  <si>
    <t>SOL-AF92</t>
  </si>
  <si>
    <t>SOL-AF93</t>
  </si>
  <si>
    <t>SOL-AF94</t>
  </si>
  <si>
    <t>SOL-AF95</t>
  </si>
  <si>
    <t>SOL-PF1</t>
  </si>
  <si>
    <t>SOL-PF2</t>
  </si>
  <si>
    <t>SOL-PF3</t>
  </si>
  <si>
    <t>SOL-PF4</t>
  </si>
  <si>
    <t>SOL-PF5</t>
  </si>
  <si>
    <t>SOL-PF6</t>
  </si>
  <si>
    <t>SOL-PF7</t>
  </si>
  <si>
    <t>SOL-PF8</t>
  </si>
  <si>
    <t>SOL-PF9</t>
  </si>
  <si>
    <t>SOL-PF10</t>
  </si>
  <si>
    <t>SOL-PF11</t>
  </si>
  <si>
    <t>SOL-PF12</t>
  </si>
  <si>
    <t>SOL-PF13</t>
  </si>
  <si>
    <t>SOL-PF14</t>
  </si>
  <si>
    <t>SOL-PF15</t>
  </si>
  <si>
    <t>SOL-PF16</t>
  </si>
  <si>
    <t>SOL-PF17</t>
  </si>
  <si>
    <t>Lf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</si>
</sst>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#,##0.00\ &quot;€&quot;"/>
    <numFmt numFmtId="167" formatCode="_-* #,##0.00\ &quot;DM&quot;_-;\-* #,##0.00\ &quot;DM&quot;_-;_-* &quot;-&quot;??\ &quot;DM&quot;_-;_-@_-"/>
    <numFmt numFmtId="168" formatCode="&quot;öS&quot;\ #,##0.00;[Red]\-&quot;öS&quot;\ #,##0.00"/>
    <numFmt numFmtId="169" formatCode="_-* #,##0.00\ [$€-1]_-;\-* #,##0.00\ [$€-1]_-;_-* &quot;-&quot;??\ [$€-1]_-"/>
    <numFmt numFmtId="170" formatCode="_ * #,##0.00_ ;_ * \-#,##0.00_ ;_ * &quot;-&quot;??_ ;_ @_ "/>
  </numFmts>
  <fonts count="20">
    <font>
      <sz val="10"/>
      <name val="Arial"/>
    </font>
    <font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sz val="12"/>
      <name val="Helv"/>
      <charset val="238"/>
    </font>
    <font>
      <b/>
      <i/>
      <sz val="14"/>
      <name val="Helv"/>
    </font>
    <font>
      <u/>
      <sz val="10"/>
      <color indexed="12"/>
      <name val="Verdana"/>
      <family val="2"/>
    </font>
    <font>
      <sz val="10"/>
      <name val="Verdana"/>
      <family val="2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2"/>
      <color theme="1"/>
      <name val="TimesNewRoman"/>
      <family val="2"/>
    </font>
    <font>
      <sz val="10"/>
      <name val="Arial"/>
      <family val="2"/>
    </font>
    <font>
      <sz val="10"/>
      <name val="Calibri"/>
      <family val="2"/>
    </font>
    <font>
      <sz val="9"/>
      <name val="Calibri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168" fontId="6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165" fontId="4" fillId="0" borderId="0" applyFont="0" applyFill="0" applyBorder="0" applyAlignment="0" applyProtection="0"/>
    <xf numFmtId="167" fontId="1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2" fillId="0" borderId="0"/>
    <xf numFmtId="0" fontId="4" fillId="0" borderId="0"/>
    <xf numFmtId="0" fontId="11" fillId="0" borderId="0"/>
    <xf numFmtId="0" fontId="7" fillId="0" borderId="0"/>
    <xf numFmtId="9" fontId="4" fillId="0" borderId="0" applyFont="0" applyFill="0" applyBorder="0" applyAlignment="0" applyProtection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10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1" fontId="8" fillId="0" borderId="1">
      <alignment horizontal="left"/>
    </xf>
    <xf numFmtId="164" fontId="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156">
    <xf numFmtId="0" fontId="0" fillId="0" borderId="0" xfId="0"/>
    <xf numFmtId="0" fontId="0" fillId="0" borderId="0" xfId="0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left" wrapText="1"/>
    </xf>
    <xf numFmtId="0" fontId="3" fillId="0" borderId="8" xfId="0" applyFont="1" applyBorder="1" applyAlignment="1">
      <alignment horizont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5" xfId="0" applyFill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vertical="center"/>
    </xf>
    <xf numFmtId="49" fontId="0" fillId="0" borderId="3" xfId="0" applyNumberFormat="1" applyBorder="1" applyAlignment="1">
      <alignment vertical="center"/>
    </xf>
    <xf numFmtId="49" fontId="0" fillId="0" borderId="3" xfId="0" applyNumberFormat="1" applyBorder="1" applyAlignment="1">
      <alignment horizontal="center" vertical="center"/>
    </xf>
    <xf numFmtId="3" fontId="0" fillId="0" borderId="3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166" fontId="0" fillId="0" borderId="3" xfId="0" applyNumberFormat="1" applyBorder="1" applyAlignment="1">
      <alignment vertical="center"/>
    </xf>
    <xf numFmtId="166" fontId="0" fillId="0" borderId="17" xfId="0" applyNumberForma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4" fillId="0" borderId="5" xfId="0" quotePrefix="1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3" fontId="0" fillId="0" borderId="3" xfId="0" applyNumberFormat="1" applyBorder="1" applyAlignment="1">
      <alignment horizontal="center" vertical="center"/>
    </xf>
    <xf numFmtId="49" fontId="4" fillId="0" borderId="3" xfId="0" quotePrefix="1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166" fontId="3" fillId="0" borderId="7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43" fontId="4" fillId="0" borderId="3" xfId="45" applyFont="1" applyBorder="1" applyAlignment="1">
      <alignment horizontal="right" vertical="center"/>
    </xf>
    <xf numFmtId="3" fontId="0" fillId="0" borderId="3" xfId="0" applyNumberForma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49" fontId="0" fillId="0" borderId="3" xfId="0" applyNumberForma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49" fontId="0" fillId="0" borderId="3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49" fontId="0" fillId="0" borderId="3" xfId="0" applyNumberFormat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Fill="1" applyBorder="1" applyAlignment="1">
      <alignment vertical="center"/>
    </xf>
    <xf numFmtId="0" fontId="4" fillId="0" borderId="3" xfId="0" quotePrefix="1" applyFont="1" applyFill="1" applyBorder="1" applyAlignment="1">
      <alignment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49" fontId="0" fillId="3" borderId="3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left" vertical="center" wrapText="1"/>
    </xf>
    <xf numFmtId="49" fontId="15" fillId="3" borderId="3" xfId="0" applyNumberFormat="1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left" vertical="center" wrapText="1"/>
    </xf>
    <xf numFmtId="49" fontId="0" fillId="3" borderId="3" xfId="0" applyNumberFormat="1" applyFill="1" applyBorder="1" applyAlignment="1">
      <alignment vertical="center" wrapText="1"/>
    </xf>
    <xf numFmtId="166" fontId="0" fillId="3" borderId="17" xfId="0" applyNumberFormat="1" applyFill="1" applyBorder="1" applyAlignment="1">
      <alignment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49" fontId="0" fillId="3" borderId="3" xfId="0" applyNumberFormat="1" applyFill="1" applyBorder="1" applyAlignment="1">
      <alignment horizontal="left" vertical="center" wrapText="1"/>
    </xf>
    <xf numFmtId="0" fontId="0" fillId="3" borderId="3" xfId="0" applyFill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3" fontId="0" fillId="0" borderId="3" xfId="0" applyNumberForma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49" fontId="4" fillId="0" borderId="3" xfId="0" applyNumberFormat="1" applyFont="1" applyFill="1" applyBorder="1" applyAlignment="1">
      <alignment vertical="center" wrapText="1"/>
    </xf>
    <xf numFmtId="49" fontId="4" fillId="0" borderId="3" xfId="0" quotePrefix="1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3" fontId="0" fillId="0" borderId="3" xfId="0" applyNumberFormat="1" applyFill="1" applyBorder="1" applyAlignment="1">
      <alignment horizontal="center" vertical="center" wrapText="1"/>
    </xf>
    <xf numFmtId="0" fontId="0" fillId="0" borderId="11" xfId="0" applyFill="1" applyBorder="1" applyAlignment="1">
      <alignment vertical="center" wrapText="1"/>
    </xf>
    <xf numFmtId="49" fontId="4" fillId="0" borderId="5" xfId="0" quotePrefix="1" applyNumberFormat="1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49" fontId="3" fillId="2" borderId="14" xfId="0" applyNumberFormat="1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center" vertical="center" wrapText="1"/>
    </xf>
    <xf numFmtId="3" fontId="3" fillId="2" borderId="14" xfId="0" applyNumberFormat="1" applyFont="1" applyFill="1" applyBorder="1" applyAlignment="1">
      <alignment horizontal="center" vertical="center" wrapText="1"/>
    </xf>
    <xf numFmtId="166" fontId="3" fillId="2" borderId="16" xfId="0" applyNumberFormat="1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2" fontId="0" fillId="0" borderId="17" xfId="0" applyNumberForma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center" vertical="center" wrapText="1"/>
    </xf>
    <xf numFmtId="166" fontId="3" fillId="2" borderId="17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2" fontId="0" fillId="0" borderId="17" xfId="0" applyNumberFormat="1" applyBorder="1" applyAlignment="1">
      <alignment horizontal="right" vertical="center"/>
    </xf>
    <xf numFmtId="2" fontId="0" fillId="0" borderId="17" xfId="0" applyNumberFormat="1" applyBorder="1" applyAlignment="1">
      <alignment horizontal="right" vertical="center" wrapText="1"/>
    </xf>
    <xf numFmtId="0" fontId="4" fillId="3" borderId="3" xfId="0" applyFont="1" applyFill="1" applyBorder="1" applyAlignment="1">
      <alignment horizontal="left" vertical="center" wrapText="1"/>
    </xf>
    <xf numFmtId="2" fontId="0" fillId="3" borderId="17" xfId="0" applyNumberFormat="1" applyFill="1" applyBorder="1" applyAlignment="1">
      <alignment horizontal="right" vertical="center" wrapText="1"/>
    </xf>
    <xf numFmtId="2" fontId="4" fillId="3" borderId="17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right" vertical="center"/>
    </xf>
    <xf numFmtId="4" fontId="3" fillId="2" borderId="14" xfId="0" applyNumberFormat="1" applyFont="1" applyFill="1" applyBorder="1" applyAlignment="1">
      <alignment horizontal="center" vertical="center" wrapText="1"/>
    </xf>
    <xf numFmtId="4" fontId="3" fillId="2" borderId="16" xfId="0" applyNumberFormat="1" applyFont="1" applyFill="1" applyBorder="1" applyAlignment="1">
      <alignment horizontal="center" vertical="center" wrapText="1"/>
    </xf>
    <xf numFmtId="4" fontId="0" fillId="0" borderId="3" xfId="0" applyNumberFormat="1" applyFill="1" applyBorder="1" applyAlignment="1">
      <alignment horizontal="right" vertical="center" wrapText="1"/>
    </xf>
    <xf numFmtId="4" fontId="0" fillId="0" borderId="17" xfId="0" applyNumberFormat="1" applyFill="1" applyBorder="1" applyAlignment="1">
      <alignment horizontal="right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17" xfId="0" applyNumberFormat="1" applyFont="1" applyFill="1" applyBorder="1" applyAlignment="1">
      <alignment horizontal="center" vertical="center" wrapText="1"/>
    </xf>
    <xf numFmtId="4" fontId="0" fillId="0" borderId="3" xfId="45" applyNumberFormat="1" applyFont="1" applyBorder="1" applyAlignment="1">
      <alignment horizontal="right" vertical="center"/>
    </xf>
    <xf numFmtId="4" fontId="0" fillId="0" borderId="17" xfId="45" applyNumberFormat="1" applyFont="1" applyBorder="1" applyAlignment="1">
      <alignment horizontal="right" vertical="center"/>
    </xf>
    <xf numFmtId="4" fontId="0" fillId="0" borderId="3" xfId="0" applyNumberFormat="1" applyBorder="1" applyAlignment="1">
      <alignment horizontal="right" vertical="center"/>
    </xf>
    <xf numFmtId="4" fontId="0" fillId="0" borderId="17" xfId="0" applyNumberFormat="1" applyBorder="1" applyAlignment="1">
      <alignment horizontal="right" vertical="center"/>
    </xf>
    <xf numFmtId="4" fontId="0" fillId="0" borderId="3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right" vertical="center" wrapText="1"/>
    </xf>
    <xf numFmtId="0" fontId="4" fillId="0" borderId="11" xfId="0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0" fontId="18" fillId="2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49" fontId="4" fillId="0" borderId="5" xfId="0" quotePrefix="1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" fontId="0" fillId="0" borderId="3" xfId="0" applyNumberFormat="1" applyFill="1" applyBorder="1" applyAlignment="1">
      <alignment horizontal="right" vertical="center"/>
    </xf>
    <xf numFmtId="4" fontId="0" fillId="0" borderId="17" xfId="0" applyNumberFormat="1" applyFill="1" applyBorder="1" applyAlignment="1">
      <alignment horizontal="right" vertical="center"/>
    </xf>
    <xf numFmtId="2" fontId="0" fillId="0" borderId="17" xfId="0" applyNumberFormat="1" applyFill="1" applyBorder="1" applyAlignment="1">
      <alignment horizontal="right" vertical="center"/>
    </xf>
    <xf numFmtId="0" fontId="0" fillId="0" borderId="11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3" fontId="4" fillId="0" borderId="3" xfId="0" applyNumberFormat="1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right" vertical="center"/>
    </xf>
    <xf numFmtId="4" fontId="4" fillId="0" borderId="17" xfId="0" applyNumberFormat="1" applyFont="1" applyFill="1" applyBorder="1" applyAlignment="1">
      <alignment horizontal="right" vertical="center"/>
    </xf>
    <xf numFmtId="2" fontId="4" fillId="0" borderId="17" xfId="0" applyNumberFormat="1" applyFont="1" applyFill="1" applyBorder="1" applyAlignment="1">
      <alignment horizontal="right" vertical="center"/>
    </xf>
    <xf numFmtId="0" fontId="4" fillId="0" borderId="1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0" fillId="0" borderId="9" xfId="0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vertical="top" wrapText="1"/>
    </xf>
    <xf numFmtId="0" fontId="3" fillId="0" borderId="3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0" xfId="0" quotePrefix="1" applyNumberFormat="1" applyFont="1" applyBorder="1" applyAlignment="1">
      <alignment horizontal="center" vertical="center" wrapText="1"/>
    </xf>
    <xf numFmtId="4" fontId="0" fillId="0" borderId="0" xfId="0" applyNumberFormat="1" applyFill="1" applyBorder="1" applyAlignment="1">
      <alignment vertical="center" wrapText="1"/>
    </xf>
  </cellXfs>
  <cellStyles count="46">
    <cellStyle name="Currency_920_001_Verbraucherliste_Vorlage" xfId="1"/>
    <cellStyle name="Euro" xfId="2"/>
    <cellStyle name="Hyperlink 2" xfId="3"/>
    <cellStyle name="Komma" xfId="45" builtinId="3"/>
    <cellStyle name="Komma 2" xfId="4"/>
    <cellStyle name="měny 2" xfId="5"/>
    <cellStyle name="Milliers 2" xfId="6"/>
    <cellStyle name="Normal 2" xfId="7"/>
    <cellStyle name="Normal_108_001 InstrumentList_Rev_0" xfId="8"/>
    <cellStyle name="normální 2" xfId="9"/>
    <cellStyle name="normální_Kessel" xfId="10"/>
    <cellStyle name="Prozent 2" xfId="11"/>
    <cellStyle name="Standard" xfId="0" builtinId="0"/>
    <cellStyle name="Standard 2" xfId="12"/>
    <cellStyle name="Standard 2 2" xfId="13"/>
    <cellStyle name="Standard 2 3" xfId="14"/>
    <cellStyle name="Standard 2 4" xfId="15"/>
    <cellStyle name="Standard 3" xfId="16"/>
    <cellStyle name="Standard 3 2" xfId="17"/>
    <cellStyle name="Standard 4" xfId="18"/>
    <cellStyle name="Standard 4 2" xfId="19"/>
    <cellStyle name="Standard 5" xfId="20"/>
    <cellStyle name="Standard 5 2" xfId="21"/>
    <cellStyle name="Standard 5 2 2" xfId="22"/>
    <cellStyle name="Standard 5 2 2 2" xfId="23"/>
    <cellStyle name="Standard 5 2 3" xfId="24"/>
    <cellStyle name="Standard 6" xfId="25"/>
    <cellStyle name="Standard 6 2" xfId="26"/>
    <cellStyle name="Standard 6 2 2" xfId="27"/>
    <cellStyle name="Standard 6 2 2 2" xfId="28"/>
    <cellStyle name="Standard 6 2 2 2 2" xfId="29"/>
    <cellStyle name="Standard 6 2 2 3" xfId="30"/>
    <cellStyle name="Standard 6 2 3" xfId="31"/>
    <cellStyle name="Standard 6 2 3 2" xfId="32"/>
    <cellStyle name="Standard 6 2 4" xfId="33"/>
    <cellStyle name="Standard 6 3" xfId="34"/>
    <cellStyle name="Standard 6 3 2" xfId="35"/>
    <cellStyle name="Standard 6 3 2 2" xfId="36"/>
    <cellStyle name="Standard 6 3 3" xfId="37"/>
    <cellStyle name="Standard 6 4" xfId="38"/>
    <cellStyle name="Standard 6 4 2" xfId="39"/>
    <cellStyle name="Standard 6 5" xfId="40"/>
    <cellStyle name="Standard 7" xfId="41"/>
    <cellStyle name="Standard 8" xfId="42"/>
    <cellStyle name="Überschrift mittel kursiv" xfId="43"/>
    <cellStyle name="Währung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60"/>
  <sheetViews>
    <sheetView tabSelected="1" zoomScale="70" zoomScaleNormal="70" workbookViewId="0">
      <pane ySplit="2" topLeftCell="A543" activePane="bottomLeft" state="frozen"/>
      <selection activeCell="D1" sqref="D1"/>
      <selection pane="bottomLeft" activeCell="L547" sqref="L547"/>
    </sheetView>
  </sheetViews>
  <sheetFormatPr baseColWidth="10" defaultRowHeight="12.75"/>
  <cols>
    <col min="1" max="1" width="15" style="32" customWidth="1"/>
    <col min="2" max="2" width="17.7109375" style="22" customWidth="1"/>
    <col min="3" max="4" width="25.85546875" style="21" bestFit="1" customWidth="1"/>
    <col min="5" max="5" width="19" style="30" customWidth="1"/>
    <col min="6" max="6" width="13.42578125" style="21" customWidth="1"/>
    <col min="7" max="7" width="15.7109375" style="21" customWidth="1"/>
    <col min="8" max="9" width="14" style="21" customWidth="1"/>
    <col min="10" max="10" width="15.5703125" style="21" customWidth="1"/>
    <col min="11" max="11" width="12.7109375" style="30" customWidth="1"/>
    <col min="12" max="12" width="11.42578125" style="24" customWidth="1"/>
    <col min="13" max="13" width="11.42578125" style="21" customWidth="1"/>
    <col min="14" max="14" width="14.140625" style="24" customWidth="1"/>
    <col min="15" max="15" width="14.28515625" style="24" customWidth="1"/>
    <col min="16" max="16" width="16" style="21" customWidth="1"/>
    <col min="17" max="17" width="11.42578125" style="24" customWidth="1"/>
    <col min="18" max="18" width="11.42578125" style="27" customWidth="1"/>
    <col min="19" max="19" width="14.5703125" style="27" customWidth="1"/>
    <col min="20" max="20" width="12.7109375" style="28" customWidth="1"/>
    <col min="21" max="21" width="20" style="28" customWidth="1"/>
    <col min="22" max="22" width="21.7109375" style="25" customWidth="1"/>
    <col min="23" max="16384" width="11.42578125" style="20"/>
  </cols>
  <sheetData>
    <row r="1" spans="1:25" s="16" customFormat="1" ht="64.5" thickBot="1">
      <c r="A1" s="9" t="s">
        <v>72</v>
      </c>
      <c r="B1" s="10" t="s">
        <v>73</v>
      </c>
      <c r="C1" s="11" t="s">
        <v>140</v>
      </c>
      <c r="D1" s="11" t="s">
        <v>142</v>
      </c>
      <c r="E1" s="11" t="s">
        <v>74</v>
      </c>
      <c r="F1" s="11" t="s">
        <v>75</v>
      </c>
      <c r="G1" s="11" t="s">
        <v>76</v>
      </c>
      <c r="H1" s="11" t="s">
        <v>77</v>
      </c>
      <c r="I1" s="12" t="s">
        <v>78</v>
      </c>
      <c r="J1" s="11" t="s">
        <v>79</v>
      </c>
      <c r="K1" s="11" t="s">
        <v>80</v>
      </c>
      <c r="L1" s="13" t="s">
        <v>81</v>
      </c>
      <c r="M1" s="11" t="s">
        <v>82</v>
      </c>
      <c r="N1" s="11" t="s">
        <v>83</v>
      </c>
      <c r="O1" s="11" t="s">
        <v>84</v>
      </c>
      <c r="P1" s="11" t="s">
        <v>85</v>
      </c>
      <c r="Q1" s="13" t="s">
        <v>86</v>
      </c>
      <c r="R1" s="14" t="s">
        <v>87</v>
      </c>
      <c r="S1" s="14" t="s">
        <v>88</v>
      </c>
      <c r="T1" s="14" t="s">
        <v>89</v>
      </c>
      <c r="U1" s="14" t="s">
        <v>152</v>
      </c>
      <c r="V1" s="15" t="s">
        <v>150</v>
      </c>
    </row>
    <row r="2" spans="1:25" s="16" customFormat="1" ht="64.5" thickBot="1">
      <c r="A2" s="39" t="s">
        <v>0</v>
      </c>
      <c r="B2" s="17" t="s">
        <v>1</v>
      </c>
      <c r="C2" s="40" t="s">
        <v>141</v>
      </c>
      <c r="D2" s="40" t="s">
        <v>143</v>
      </c>
      <c r="E2" s="40" t="s">
        <v>2</v>
      </c>
      <c r="F2" s="40" t="s">
        <v>3</v>
      </c>
      <c r="G2" s="40" t="s">
        <v>4</v>
      </c>
      <c r="H2" s="40" t="s">
        <v>5</v>
      </c>
      <c r="I2" s="12" t="s">
        <v>44</v>
      </c>
      <c r="J2" s="40" t="s">
        <v>35</v>
      </c>
      <c r="K2" s="40" t="s">
        <v>149</v>
      </c>
      <c r="L2" s="41" t="s">
        <v>43</v>
      </c>
      <c r="M2" s="40" t="s">
        <v>46</v>
      </c>
      <c r="N2" s="40" t="s">
        <v>50</v>
      </c>
      <c r="O2" s="40" t="s">
        <v>51</v>
      </c>
      <c r="P2" s="40" t="s">
        <v>47</v>
      </c>
      <c r="Q2" s="41" t="s">
        <v>6</v>
      </c>
      <c r="R2" s="42" t="s">
        <v>69</v>
      </c>
      <c r="S2" s="42" t="s">
        <v>70</v>
      </c>
      <c r="T2" s="42" t="s">
        <v>71</v>
      </c>
      <c r="U2" s="42" t="s">
        <v>153</v>
      </c>
      <c r="V2" s="43" t="s">
        <v>151</v>
      </c>
      <c r="W2" s="16" t="s">
        <v>2380</v>
      </c>
    </row>
    <row r="3" spans="1:25" s="16" customFormat="1" ht="28.5" customHeight="1">
      <c r="A3" s="88"/>
      <c r="B3" s="89"/>
      <c r="C3" s="90" t="s">
        <v>1756</v>
      </c>
      <c r="D3" s="90" t="s">
        <v>1755</v>
      </c>
      <c r="E3" s="91"/>
      <c r="F3" s="91"/>
      <c r="G3" s="91"/>
      <c r="H3" s="91"/>
      <c r="I3" s="89"/>
      <c r="J3" s="91"/>
      <c r="K3" s="91"/>
      <c r="L3" s="92"/>
      <c r="M3" s="91"/>
      <c r="N3" s="91"/>
      <c r="O3" s="91"/>
      <c r="P3" s="91"/>
      <c r="Q3" s="92"/>
      <c r="R3" s="113"/>
      <c r="S3" s="113"/>
      <c r="T3" s="114"/>
      <c r="U3" s="93"/>
      <c r="V3" s="94"/>
      <c r="W3" s="154">
        <v>1</v>
      </c>
    </row>
    <row r="4" spans="1:25" s="81" customFormat="1" ht="38.25">
      <c r="A4" s="87" t="s">
        <v>1573</v>
      </c>
      <c r="B4" s="82" t="s">
        <v>1574</v>
      </c>
      <c r="C4" s="45" t="s">
        <v>772</v>
      </c>
      <c r="D4" s="45" t="s">
        <v>773</v>
      </c>
      <c r="E4" s="84" t="s">
        <v>161</v>
      </c>
      <c r="F4" s="84" t="s">
        <v>774</v>
      </c>
      <c r="G4" s="83" t="s">
        <v>1575</v>
      </c>
      <c r="H4" s="83" t="str">
        <f>F4</f>
        <v>RBS</v>
      </c>
      <c r="I4" s="83" t="str">
        <f>G4</f>
        <v>RBS31 V70-200(215)1095x1345</v>
      </c>
      <c r="J4" s="84"/>
      <c r="K4" s="84" t="s">
        <v>148</v>
      </c>
      <c r="L4" s="85">
        <v>1</v>
      </c>
      <c r="M4" s="95" t="s">
        <v>888</v>
      </c>
      <c r="N4" s="85">
        <v>0</v>
      </c>
      <c r="O4" s="85">
        <v>0</v>
      </c>
      <c r="P4" s="95" t="s">
        <v>888</v>
      </c>
      <c r="Q4" s="85">
        <v>5</v>
      </c>
      <c r="R4" s="115">
        <v>3031.98</v>
      </c>
      <c r="S4" s="115">
        <f>N4*R4</f>
        <v>0</v>
      </c>
      <c r="T4" s="116">
        <f>O4*R4</f>
        <v>0</v>
      </c>
      <c r="U4" s="96"/>
      <c r="V4" s="86"/>
      <c r="W4" s="154">
        <v>2</v>
      </c>
      <c r="Y4" s="155"/>
    </row>
    <row r="5" spans="1:25" s="81" customFormat="1" ht="38.25">
      <c r="A5" s="87" t="s">
        <v>1576</v>
      </c>
      <c r="B5" s="82" t="s">
        <v>1577</v>
      </c>
      <c r="C5" s="45" t="s">
        <v>772</v>
      </c>
      <c r="D5" s="45" t="s">
        <v>773</v>
      </c>
      <c r="E5" s="84" t="s">
        <v>161</v>
      </c>
      <c r="F5" s="84" t="s">
        <v>774</v>
      </c>
      <c r="G5" s="83" t="s">
        <v>1578</v>
      </c>
      <c r="H5" s="83" t="str">
        <f>F5</f>
        <v>RBS</v>
      </c>
      <c r="I5" s="83" t="str">
        <f>G5</f>
        <v>RBS31 V100-200(215)859x1545</v>
      </c>
      <c r="J5" s="84"/>
      <c r="K5" s="84" t="s">
        <v>148</v>
      </c>
      <c r="L5" s="85">
        <v>1</v>
      </c>
      <c r="M5" s="95" t="s">
        <v>888</v>
      </c>
      <c r="N5" s="85">
        <v>0</v>
      </c>
      <c r="O5" s="85">
        <v>0</v>
      </c>
      <c r="P5" s="95" t="s">
        <v>888</v>
      </c>
      <c r="Q5" s="85">
        <v>5</v>
      </c>
      <c r="R5" s="115">
        <v>3414.18</v>
      </c>
      <c r="S5" s="115">
        <f>N5*R5</f>
        <v>0</v>
      </c>
      <c r="T5" s="116">
        <f>O5*R5</f>
        <v>0</v>
      </c>
      <c r="U5" s="96"/>
      <c r="V5" s="86"/>
      <c r="W5" s="154">
        <v>3</v>
      </c>
      <c r="Y5" s="155"/>
    </row>
    <row r="6" spans="1:25" s="81" customFormat="1" ht="38.25">
      <c r="A6" s="87" t="s">
        <v>1579</v>
      </c>
      <c r="B6" s="82" t="s">
        <v>1580</v>
      </c>
      <c r="C6" s="45" t="s">
        <v>772</v>
      </c>
      <c r="D6" s="45" t="s">
        <v>773</v>
      </c>
      <c r="E6" s="84" t="s">
        <v>161</v>
      </c>
      <c r="F6" s="84" t="s">
        <v>774</v>
      </c>
      <c r="G6" s="83" t="s">
        <v>1581</v>
      </c>
      <c r="H6" s="83" t="str">
        <f>F6</f>
        <v>RBS</v>
      </c>
      <c r="I6" s="83" t="str">
        <f>G6</f>
        <v>RBS31 V70-150(165)660x1110</v>
      </c>
      <c r="J6" s="84"/>
      <c r="K6" s="84" t="s">
        <v>148</v>
      </c>
      <c r="L6" s="85">
        <v>1</v>
      </c>
      <c r="M6" s="95" t="s">
        <v>888</v>
      </c>
      <c r="N6" s="85">
        <v>0</v>
      </c>
      <c r="O6" s="85">
        <v>0</v>
      </c>
      <c r="P6" s="95" t="s">
        <v>888</v>
      </c>
      <c r="Q6" s="85">
        <v>5</v>
      </c>
      <c r="R6" s="115">
        <v>2521.37</v>
      </c>
      <c r="S6" s="115">
        <f>N6*R6</f>
        <v>0</v>
      </c>
      <c r="T6" s="116">
        <f>O6*R6</f>
        <v>0</v>
      </c>
      <c r="U6" s="96"/>
      <c r="V6" s="86"/>
      <c r="W6" s="154">
        <v>4</v>
      </c>
      <c r="Y6" s="155"/>
    </row>
    <row r="7" spans="1:25" s="81" customFormat="1" ht="38.25">
      <c r="A7" s="87" t="s">
        <v>1582</v>
      </c>
      <c r="B7" s="82" t="s">
        <v>1583</v>
      </c>
      <c r="C7" s="45" t="s">
        <v>772</v>
      </c>
      <c r="D7" s="45" t="s">
        <v>773</v>
      </c>
      <c r="E7" s="84" t="s">
        <v>161</v>
      </c>
      <c r="F7" s="84" t="s">
        <v>774</v>
      </c>
      <c r="G7" s="83" t="s">
        <v>1584</v>
      </c>
      <c r="H7" s="83" t="str">
        <f>F7</f>
        <v>RBS</v>
      </c>
      <c r="I7" s="83" t="str">
        <f>G7</f>
        <v>RBS31 V70-300(315)1400x1400</v>
      </c>
      <c r="J7" s="84"/>
      <c r="K7" s="84" t="s">
        <v>148</v>
      </c>
      <c r="L7" s="85">
        <v>1</v>
      </c>
      <c r="M7" s="95" t="s">
        <v>888</v>
      </c>
      <c r="N7" s="85">
        <v>0</v>
      </c>
      <c r="O7" s="85">
        <v>0</v>
      </c>
      <c r="P7" s="95" t="s">
        <v>888</v>
      </c>
      <c r="Q7" s="85">
        <v>5</v>
      </c>
      <c r="R7" s="115">
        <v>3702.62</v>
      </c>
      <c r="S7" s="115">
        <f>N7*R7</f>
        <v>0</v>
      </c>
      <c r="T7" s="116">
        <f>O7*R7</f>
        <v>0</v>
      </c>
      <c r="U7" s="96"/>
      <c r="V7" s="86"/>
      <c r="W7" s="154">
        <v>5</v>
      </c>
      <c r="Y7" s="155"/>
    </row>
    <row r="8" spans="1:25" s="81" customFormat="1" ht="38.25">
      <c r="A8" s="87" t="s">
        <v>1585</v>
      </c>
      <c r="B8" s="82" t="s">
        <v>1586</v>
      </c>
      <c r="C8" s="45" t="s">
        <v>772</v>
      </c>
      <c r="D8" s="45" t="s">
        <v>773</v>
      </c>
      <c r="E8" s="84" t="s">
        <v>161</v>
      </c>
      <c r="F8" s="84" t="s">
        <v>774</v>
      </c>
      <c r="G8" s="83" t="s">
        <v>1587</v>
      </c>
      <c r="H8" s="83" t="str">
        <f>F8</f>
        <v>RBS</v>
      </c>
      <c r="I8" s="83" t="str">
        <f>G8</f>
        <v>RBS31 V75-300(320)1500x1500</v>
      </c>
      <c r="J8" s="84"/>
      <c r="K8" s="84" t="s">
        <v>148</v>
      </c>
      <c r="L8" s="85">
        <v>1</v>
      </c>
      <c r="M8" s="95" t="s">
        <v>888</v>
      </c>
      <c r="N8" s="85">
        <v>0</v>
      </c>
      <c r="O8" s="85">
        <v>0</v>
      </c>
      <c r="P8" s="95" t="s">
        <v>888</v>
      </c>
      <c r="Q8" s="85">
        <v>5</v>
      </c>
      <c r="R8" s="115">
        <v>3953.2</v>
      </c>
      <c r="S8" s="115">
        <f>N8*R8</f>
        <v>0</v>
      </c>
      <c r="T8" s="116">
        <f>O8*R8</f>
        <v>0</v>
      </c>
      <c r="U8" s="96"/>
      <c r="V8" s="86"/>
      <c r="W8" s="154">
        <v>6</v>
      </c>
      <c r="Y8" s="155"/>
    </row>
    <row r="9" spans="1:25" s="81" customFormat="1" ht="38.25">
      <c r="A9" s="87" t="s">
        <v>1588</v>
      </c>
      <c r="B9" s="82" t="s">
        <v>1589</v>
      </c>
      <c r="C9" s="45" t="s">
        <v>772</v>
      </c>
      <c r="D9" s="45" t="s">
        <v>773</v>
      </c>
      <c r="E9" s="84" t="s">
        <v>161</v>
      </c>
      <c r="F9" s="84" t="s">
        <v>774</v>
      </c>
      <c r="G9" s="83" t="s">
        <v>1590</v>
      </c>
      <c r="H9" s="83" t="str">
        <f>F9</f>
        <v>RBS</v>
      </c>
      <c r="I9" s="83" t="str">
        <f>G9</f>
        <v>RBS31 V75-300(325)1400x1500</v>
      </c>
      <c r="J9" s="84"/>
      <c r="K9" s="84" t="s">
        <v>148</v>
      </c>
      <c r="L9" s="85">
        <v>1</v>
      </c>
      <c r="M9" s="95" t="s">
        <v>888</v>
      </c>
      <c r="N9" s="85">
        <v>0</v>
      </c>
      <c r="O9" s="85">
        <v>0</v>
      </c>
      <c r="P9" s="95" t="s">
        <v>888</v>
      </c>
      <c r="Q9" s="85">
        <v>5</v>
      </c>
      <c r="R9" s="115">
        <v>3892.46</v>
      </c>
      <c r="S9" s="115">
        <f>N9*R9</f>
        <v>0</v>
      </c>
      <c r="T9" s="116">
        <f>O9*R9</f>
        <v>0</v>
      </c>
      <c r="U9" s="96"/>
      <c r="V9" s="86"/>
      <c r="W9" s="154">
        <v>7</v>
      </c>
      <c r="Y9" s="155"/>
    </row>
    <row r="10" spans="1:25" s="81" customFormat="1" ht="38.25">
      <c r="A10" s="87" t="s">
        <v>1591</v>
      </c>
      <c r="B10" s="82" t="s">
        <v>1592</v>
      </c>
      <c r="C10" s="45" t="s">
        <v>772</v>
      </c>
      <c r="D10" s="45" t="s">
        <v>773</v>
      </c>
      <c r="E10" s="84" t="s">
        <v>161</v>
      </c>
      <c r="F10" s="84" t="s">
        <v>774</v>
      </c>
      <c r="G10" s="83" t="s">
        <v>1590</v>
      </c>
      <c r="H10" s="83" t="str">
        <f>F10</f>
        <v>RBS</v>
      </c>
      <c r="I10" s="83" t="str">
        <f>G10</f>
        <v>RBS31 V75-300(325)1400x1500</v>
      </c>
      <c r="J10" s="84"/>
      <c r="K10" s="84" t="s">
        <v>148</v>
      </c>
      <c r="L10" s="85">
        <v>1</v>
      </c>
      <c r="M10" s="95" t="s">
        <v>888</v>
      </c>
      <c r="N10" s="85">
        <v>0</v>
      </c>
      <c r="O10" s="85">
        <v>0</v>
      </c>
      <c r="P10" s="95" t="s">
        <v>888</v>
      </c>
      <c r="Q10" s="85">
        <v>5</v>
      </c>
      <c r="R10" s="115">
        <v>3892.46</v>
      </c>
      <c r="S10" s="115">
        <f>N10*R10</f>
        <v>0</v>
      </c>
      <c r="T10" s="116">
        <f>O10*R10</f>
        <v>0</v>
      </c>
      <c r="U10" s="96"/>
      <c r="V10" s="86"/>
      <c r="W10" s="154">
        <v>8</v>
      </c>
      <c r="Y10" s="155"/>
    </row>
    <row r="11" spans="1:25" s="81" customFormat="1" ht="63.75">
      <c r="A11" s="87" t="s">
        <v>1593</v>
      </c>
      <c r="B11" s="82" t="s">
        <v>1594</v>
      </c>
      <c r="C11" s="35" t="s">
        <v>1429</v>
      </c>
      <c r="D11" s="35" t="s">
        <v>1430</v>
      </c>
      <c r="E11" s="84" t="s">
        <v>161</v>
      </c>
      <c r="F11" s="84" t="s">
        <v>309</v>
      </c>
      <c r="G11" s="83" t="s">
        <v>1431</v>
      </c>
      <c r="H11" s="84" t="str">
        <f>F11</f>
        <v>Endress &amp; Hauser</v>
      </c>
      <c r="I11" s="84" t="str">
        <f>G11</f>
        <v>TR13-AOB3ABSXHT000</v>
      </c>
      <c r="J11" s="84"/>
      <c r="K11" s="84" t="s">
        <v>148</v>
      </c>
      <c r="L11" s="85">
        <v>2</v>
      </c>
      <c r="M11" s="95" t="s">
        <v>888</v>
      </c>
      <c r="N11" s="85">
        <v>1</v>
      </c>
      <c r="O11" s="85">
        <v>2</v>
      </c>
      <c r="P11" s="95" t="s">
        <v>888</v>
      </c>
      <c r="Q11" s="85">
        <v>6</v>
      </c>
      <c r="R11" s="115">
        <v>1928.33</v>
      </c>
      <c r="S11" s="115">
        <f>N11*R11</f>
        <v>1928.33</v>
      </c>
      <c r="T11" s="116">
        <f>O11*R11</f>
        <v>3856.66</v>
      </c>
      <c r="U11" s="96"/>
      <c r="V11" s="86"/>
      <c r="W11" s="154">
        <v>9</v>
      </c>
      <c r="Y11" s="155"/>
    </row>
    <row r="12" spans="1:25" s="81" customFormat="1" ht="51">
      <c r="A12" s="87" t="s">
        <v>1595</v>
      </c>
      <c r="B12" s="82" t="s">
        <v>1596</v>
      </c>
      <c r="C12" s="35" t="s">
        <v>307</v>
      </c>
      <c r="D12" s="35" t="s">
        <v>308</v>
      </c>
      <c r="E12" s="84" t="s">
        <v>161</v>
      </c>
      <c r="F12" s="84" t="s">
        <v>309</v>
      </c>
      <c r="G12" s="83" t="s">
        <v>1597</v>
      </c>
      <c r="H12" s="84" t="str">
        <f>F12</f>
        <v>Endress &amp; Hauser</v>
      </c>
      <c r="I12" s="84" t="str">
        <f>G12</f>
        <v>Cerabar PMP55-AA21JA1EGJGCJA+AAZ1</v>
      </c>
      <c r="J12" s="84"/>
      <c r="K12" s="84" t="s">
        <v>148</v>
      </c>
      <c r="L12" s="85">
        <v>3</v>
      </c>
      <c r="M12" s="95" t="s">
        <v>888</v>
      </c>
      <c r="N12" s="85">
        <v>1</v>
      </c>
      <c r="O12" s="85">
        <v>1</v>
      </c>
      <c r="P12" s="95" t="s">
        <v>888</v>
      </c>
      <c r="Q12" s="85">
        <v>6</v>
      </c>
      <c r="R12" s="115">
        <v>2344.6999999999998</v>
      </c>
      <c r="S12" s="115">
        <f>N12*R12</f>
        <v>2344.6999999999998</v>
      </c>
      <c r="T12" s="116">
        <f>O12*R12</f>
        <v>2344.6999999999998</v>
      </c>
      <c r="U12" s="96"/>
      <c r="V12" s="86"/>
      <c r="W12" s="154">
        <v>10</v>
      </c>
      <c r="Y12" s="155"/>
    </row>
    <row r="13" spans="1:25" s="81" customFormat="1" ht="38.25">
      <c r="A13" s="87" t="s">
        <v>1598</v>
      </c>
      <c r="B13" s="82" t="s">
        <v>1599</v>
      </c>
      <c r="C13" s="45" t="s">
        <v>1425</v>
      </c>
      <c r="D13" s="45" t="s">
        <v>1143</v>
      </c>
      <c r="E13" s="84" t="s">
        <v>161</v>
      </c>
      <c r="F13" s="84" t="s">
        <v>309</v>
      </c>
      <c r="G13" s="83" t="s">
        <v>1600</v>
      </c>
      <c r="H13" s="84" t="str">
        <f>F13</f>
        <v>Endress &amp; Hauser</v>
      </c>
      <c r="I13" s="84" t="str">
        <f>G13</f>
        <v>Silophant FTM51-AGG2L4A32AF</v>
      </c>
      <c r="J13" s="84"/>
      <c r="K13" s="84" t="s">
        <v>148</v>
      </c>
      <c r="L13" s="85">
        <v>1</v>
      </c>
      <c r="M13" s="95" t="s">
        <v>888</v>
      </c>
      <c r="N13" s="85">
        <v>0</v>
      </c>
      <c r="O13" s="85">
        <v>0</v>
      </c>
      <c r="P13" s="95" t="s">
        <v>888</v>
      </c>
      <c r="Q13" s="85">
        <v>6</v>
      </c>
      <c r="R13" s="115">
        <v>4683.79</v>
      </c>
      <c r="S13" s="115">
        <f>N13*R13</f>
        <v>0</v>
      </c>
      <c r="T13" s="116">
        <f>O13*R13</f>
        <v>0</v>
      </c>
      <c r="U13" s="96"/>
      <c r="V13" s="86"/>
      <c r="W13" s="154">
        <v>11</v>
      </c>
      <c r="Y13" s="155"/>
    </row>
    <row r="14" spans="1:25" s="81" customFormat="1" ht="51">
      <c r="A14" s="87" t="s">
        <v>1601</v>
      </c>
      <c r="B14" s="82" t="s">
        <v>1602</v>
      </c>
      <c r="C14" s="45" t="s">
        <v>1603</v>
      </c>
      <c r="D14" s="45" t="s">
        <v>1604</v>
      </c>
      <c r="E14" s="84" t="s">
        <v>161</v>
      </c>
      <c r="F14" s="84" t="s">
        <v>309</v>
      </c>
      <c r="G14" s="83" t="s">
        <v>1605</v>
      </c>
      <c r="H14" s="84" t="str">
        <f>F14</f>
        <v>Endress &amp; Hauser</v>
      </c>
      <c r="I14" s="84" t="str">
        <f>G14</f>
        <v>Deltabar PMD55-AA21BA27CGJHAJA1A+AAZ1</v>
      </c>
      <c r="J14" s="84"/>
      <c r="K14" s="84" t="s">
        <v>148</v>
      </c>
      <c r="L14" s="85">
        <v>1</v>
      </c>
      <c r="M14" s="95" t="s">
        <v>888</v>
      </c>
      <c r="N14" s="85">
        <v>0</v>
      </c>
      <c r="O14" s="85">
        <v>0</v>
      </c>
      <c r="P14" s="95" t="s">
        <v>888</v>
      </c>
      <c r="Q14" s="85">
        <v>6</v>
      </c>
      <c r="R14" s="115">
        <v>2961.68</v>
      </c>
      <c r="S14" s="115">
        <f>N14*R14</f>
        <v>0</v>
      </c>
      <c r="T14" s="116">
        <f>O14*R14</f>
        <v>0</v>
      </c>
      <c r="U14" s="96"/>
      <c r="V14" s="86"/>
      <c r="W14" s="154">
        <v>12</v>
      </c>
      <c r="Y14" s="155"/>
    </row>
    <row r="15" spans="1:25" s="16" customFormat="1" ht="24.75" customHeight="1">
      <c r="A15" s="97"/>
      <c r="B15" s="98"/>
      <c r="C15" s="99" t="s">
        <v>303</v>
      </c>
      <c r="D15" s="99" t="s">
        <v>304</v>
      </c>
      <c r="E15" s="100"/>
      <c r="F15" s="100"/>
      <c r="G15" s="100"/>
      <c r="H15" s="100"/>
      <c r="I15" s="98"/>
      <c r="J15" s="100"/>
      <c r="K15" s="100"/>
      <c r="L15" s="101"/>
      <c r="M15" s="100"/>
      <c r="N15" s="100"/>
      <c r="O15" s="100"/>
      <c r="P15" s="100"/>
      <c r="Q15" s="101"/>
      <c r="R15" s="117"/>
      <c r="S15" s="117"/>
      <c r="T15" s="118"/>
      <c r="U15" s="102"/>
      <c r="V15" s="103"/>
      <c r="W15" s="154">
        <v>13</v>
      </c>
      <c r="Y15" s="155"/>
    </row>
    <row r="16" spans="1:25" ht="25.5">
      <c r="A16" s="33" t="s">
        <v>236</v>
      </c>
      <c r="B16" s="18" t="s">
        <v>227</v>
      </c>
      <c r="C16" s="45" t="s">
        <v>270</v>
      </c>
      <c r="D16" s="35" t="s">
        <v>195</v>
      </c>
      <c r="E16" s="34" t="s">
        <v>161</v>
      </c>
      <c r="F16" s="38" t="s">
        <v>226</v>
      </c>
      <c r="G16" s="37" t="s">
        <v>163</v>
      </c>
      <c r="H16" s="38" t="str">
        <f>F16</f>
        <v>GEA Niro</v>
      </c>
      <c r="I16" s="38" t="str">
        <f>G16</f>
        <v>013420-0002</v>
      </c>
      <c r="J16" s="38" t="s">
        <v>228</v>
      </c>
      <c r="K16" s="34" t="s">
        <v>148</v>
      </c>
      <c r="L16" s="36">
        <v>1</v>
      </c>
      <c r="M16" s="104" t="s">
        <v>162</v>
      </c>
      <c r="N16" s="36">
        <v>3</v>
      </c>
      <c r="O16" s="36">
        <v>5</v>
      </c>
      <c r="P16" s="104" t="s">
        <v>162</v>
      </c>
      <c r="Q16" s="36">
        <v>2</v>
      </c>
      <c r="R16" s="119">
        <v>1887.17</v>
      </c>
      <c r="S16" s="119">
        <f>N16*R16</f>
        <v>5661.51</v>
      </c>
      <c r="T16" s="120">
        <f>O16*R16</f>
        <v>9435.85</v>
      </c>
      <c r="U16" s="105"/>
      <c r="W16" s="154">
        <v>14</v>
      </c>
      <c r="Y16" s="155"/>
    </row>
    <row r="17" spans="1:25" ht="25.5">
      <c r="A17" s="33" t="s">
        <v>237</v>
      </c>
      <c r="B17" s="18" t="s">
        <v>227</v>
      </c>
      <c r="C17" s="45" t="s">
        <v>271</v>
      </c>
      <c r="D17" s="35" t="s">
        <v>196</v>
      </c>
      <c r="E17" s="34" t="s">
        <v>161</v>
      </c>
      <c r="F17" s="38" t="s">
        <v>226</v>
      </c>
      <c r="G17" s="37" t="s">
        <v>164</v>
      </c>
      <c r="H17" s="38" t="str">
        <f>F17</f>
        <v>GEA Niro</v>
      </c>
      <c r="I17" s="38" t="str">
        <f>G17</f>
        <v>010612-0001</v>
      </c>
      <c r="J17" s="38" t="s">
        <v>228</v>
      </c>
      <c r="K17" s="34" t="s">
        <v>148</v>
      </c>
      <c r="L17" s="36">
        <v>1</v>
      </c>
      <c r="M17" s="104" t="s">
        <v>162</v>
      </c>
      <c r="N17" s="36">
        <v>4</v>
      </c>
      <c r="O17" s="36">
        <v>6</v>
      </c>
      <c r="P17" s="104" t="s">
        <v>162</v>
      </c>
      <c r="Q17" s="36">
        <v>2</v>
      </c>
      <c r="R17" s="119">
        <v>417.85</v>
      </c>
      <c r="S17" s="119">
        <f>N17*R17</f>
        <v>1671.4</v>
      </c>
      <c r="T17" s="120">
        <f>O17*R17</f>
        <v>2507.1000000000004</v>
      </c>
      <c r="U17" s="105"/>
      <c r="W17" s="154">
        <v>15</v>
      </c>
      <c r="Y17" s="155"/>
    </row>
    <row r="18" spans="1:25" ht="25.5">
      <c r="A18" s="33" t="s">
        <v>238</v>
      </c>
      <c r="B18" s="18" t="s">
        <v>227</v>
      </c>
      <c r="C18" s="45" t="s">
        <v>272</v>
      </c>
      <c r="D18" s="35" t="s">
        <v>197</v>
      </c>
      <c r="E18" s="34" t="s">
        <v>161</v>
      </c>
      <c r="F18" s="38" t="s">
        <v>226</v>
      </c>
      <c r="G18" s="37" t="s">
        <v>165</v>
      </c>
      <c r="H18" s="38" t="str">
        <f>F18</f>
        <v>GEA Niro</v>
      </c>
      <c r="I18" s="38" t="str">
        <f>G18</f>
        <v>010132-0001</v>
      </c>
      <c r="J18" s="38" t="s">
        <v>228</v>
      </c>
      <c r="K18" s="34" t="s">
        <v>148</v>
      </c>
      <c r="L18" s="36">
        <v>1</v>
      </c>
      <c r="M18" s="104" t="s">
        <v>162</v>
      </c>
      <c r="N18" s="36">
        <v>2</v>
      </c>
      <c r="O18" s="36">
        <v>3</v>
      </c>
      <c r="P18" s="104" t="s">
        <v>162</v>
      </c>
      <c r="Q18" s="36">
        <v>2</v>
      </c>
      <c r="R18" s="119">
        <v>139.18</v>
      </c>
      <c r="S18" s="119">
        <f>N18*R18</f>
        <v>278.36</v>
      </c>
      <c r="T18" s="120">
        <f>O18*R18</f>
        <v>417.54</v>
      </c>
      <c r="U18" s="105"/>
      <c r="W18" s="154">
        <v>16</v>
      </c>
      <c r="Y18" s="155"/>
    </row>
    <row r="19" spans="1:25" ht="25.5">
      <c r="A19" s="33" t="s">
        <v>239</v>
      </c>
      <c r="B19" s="18" t="s">
        <v>227</v>
      </c>
      <c r="C19" s="45" t="s">
        <v>272</v>
      </c>
      <c r="D19" s="35" t="s">
        <v>197</v>
      </c>
      <c r="E19" s="34" t="s">
        <v>161</v>
      </c>
      <c r="F19" s="38" t="s">
        <v>226</v>
      </c>
      <c r="G19" s="37" t="s">
        <v>166</v>
      </c>
      <c r="H19" s="38" t="str">
        <f>F19</f>
        <v>GEA Niro</v>
      </c>
      <c r="I19" s="38" t="str">
        <f>G19</f>
        <v>010134-0001</v>
      </c>
      <c r="J19" s="38" t="s">
        <v>228</v>
      </c>
      <c r="K19" s="34" t="s">
        <v>148</v>
      </c>
      <c r="L19" s="36">
        <v>1</v>
      </c>
      <c r="M19" s="104" t="s">
        <v>162</v>
      </c>
      <c r="N19" s="36">
        <v>2</v>
      </c>
      <c r="O19" s="36">
        <v>3</v>
      </c>
      <c r="P19" s="104" t="s">
        <v>162</v>
      </c>
      <c r="Q19" s="36">
        <v>2</v>
      </c>
      <c r="R19" s="119">
        <v>178.03</v>
      </c>
      <c r="S19" s="119">
        <f>N19*R19</f>
        <v>356.06</v>
      </c>
      <c r="T19" s="120">
        <f>O19*R19</f>
        <v>534.09</v>
      </c>
      <c r="U19" s="105"/>
      <c r="W19" s="154">
        <v>17</v>
      </c>
      <c r="Y19" s="155"/>
    </row>
    <row r="20" spans="1:25" ht="25.5">
      <c r="A20" s="33" t="s">
        <v>240</v>
      </c>
      <c r="B20" s="18" t="s">
        <v>227</v>
      </c>
      <c r="C20" s="45" t="s">
        <v>273</v>
      </c>
      <c r="D20" s="35" t="s">
        <v>198</v>
      </c>
      <c r="E20" s="34" t="s">
        <v>161</v>
      </c>
      <c r="F20" s="38" t="s">
        <v>226</v>
      </c>
      <c r="G20" s="37" t="s">
        <v>167</v>
      </c>
      <c r="H20" s="38" t="str">
        <f>F20</f>
        <v>GEA Niro</v>
      </c>
      <c r="I20" s="38" t="str">
        <f>G20</f>
        <v>010136-0001</v>
      </c>
      <c r="J20" s="38" t="s">
        <v>228</v>
      </c>
      <c r="K20" s="34" t="s">
        <v>148</v>
      </c>
      <c r="L20" s="36">
        <v>1</v>
      </c>
      <c r="M20" s="104" t="s">
        <v>162</v>
      </c>
      <c r="N20" s="36">
        <v>2</v>
      </c>
      <c r="O20" s="36">
        <v>3</v>
      </c>
      <c r="P20" s="104" t="s">
        <v>162</v>
      </c>
      <c r="Q20" s="36">
        <v>2</v>
      </c>
      <c r="R20" s="119">
        <v>42.48</v>
      </c>
      <c r="S20" s="119">
        <f>N20*R20</f>
        <v>84.96</v>
      </c>
      <c r="T20" s="120">
        <f>O20*R20</f>
        <v>127.44</v>
      </c>
      <c r="U20" s="105"/>
      <c r="W20" s="154">
        <v>18</v>
      </c>
      <c r="Y20" s="155"/>
    </row>
    <row r="21" spans="1:25" ht="25.5">
      <c r="A21" s="33" t="s">
        <v>241</v>
      </c>
      <c r="B21" s="18" t="s">
        <v>227</v>
      </c>
      <c r="C21" s="45" t="s">
        <v>274</v>
      </c>
      <c r="D21" s="35" t="s">
        <v>199</v>
      </c>
      <c r="E21" s="34" t="s">
        <v>161</v>
      </c>
      <c r="F21" s="38" t="s">
        <v>226</v>
      </c>
      <c r="G21" s="37" t="s">
        <v>168</v>
      </c>
      <c r="H21" s="38" t="str">
        <f>F21</f>
        <v>GEA Niro</v>
      </c>
      <c r="I21" s="38" t="str">
        <f>G21</f>
        <v>014027-0003</v>
      </c>
      <c r="J21" s="44" t="s">
        <v>229</v>
      </c>
      <c r="K21" s="34" t="s">
        <v>148</v>
      </c>
      <c r="L21" s="36">
        <v>1</v>
      </c>
      <c r="M21" s="104" t="s">
        <v>162</v>
      </c>
      <c r="N21" s="36">
        <v>3</v>
      </c>
      <c r="O21" s="36">
        <v>5</v>
      </c>
      <c r="P21" s="104" t="s">
        <v>162</v>
      </c>
      <c r="Q21" s="36">
        <v>2</v>
      </c>
      <c r="R21" s="119">
        <v>413.18</v>
      </c>
      <c r="S21" s="119">
        <f>N21*R21</f>
        <v>1239.54</v>
      </c>
      <c r="T21" s="120">
        <f>O21*R21</f>
        <v>2065.9</v>
      </c>
      <c r="U21" s="105"/>
      <c r="W21" s="154">
        <v>19</v>
      </c>
      <c r="Y21" s="155"/>
    </row>
    <row r="22" spans="1:25" ht="25.5">
      <c r="A22" s="33" t="s">
        <v>242</v>
      </c>
      <c r="B22" s="18" t="s">
        <v>227</v>
      </c>
      <c r="C22" s="45" t="s">
        <v>275</v>
      </c>
      <c r="D22" s="35" t="s">
        <v>200</v>
      </c>
      <c r="E22" s="34" t="s">
        <v>161</v>
      </c>
      <c r="F22" s="38" t="s">
        <v>226</v>
      </c>
      <c r="G22" s="37" t="s">
        <v>169</v>
      </c>
      <c r="H22" s="38" t="str">
        <f>F22</f>
        <v>GEA Niro</v>
      </c>
      <c r="I22" s="38" t="str">
        <f>G22</f>
        <v>014009-0003</v>
      </c>
      <c r="J22" s="44" t="s">
        <v>229</v>
      </c>
      <c r="K22" s="34" t="s">
        <v>148</v>
      </c>
      <c r="L22" s="36">
        <v>1</v>
      </c>
      <c r="M22" s="104" t="s">
        <v>162</v>
      </c>
      <c r="N22" s="36">
        <v>3</v>
      </c>
      <c r="O22" s="36">
        <v>5</v>
      </c>
      <c r="P22" s="104" t="s">
        <v>162</v>
      </c>
      <c r="Q22" s="36">
        <v>2</v>
      </c>
      <c r="R22" s="119">
        <v>440.84</v>
      </c>
      <c r="S22" s="119">
        <f>N22*R22</f>
        <v>1322.52</v>
      </c>
      <c r="T22" s="120">
        <f>O22*R22</f>
        <v>2204.1999999999998</v>
      </c>
      <c r="U22" s="105"/>
      <c r="W22" s="154">
        <v>20</v>
      </c>
      <c r="Y22" s="155"/>
    </row>
    <row r="23" spans="1:25" ht="25.5">
      <c r="A23" s="33" t="s">
        <v>243</v>
      </c>
      <c r="B23" s="18" t="s">
        <v>227</v>
      </c>
      <c r="C23" s="45" t="s">
        <v>276</v>
      </c>
      <c r="D23" s="35" t="s">
        <v>201</v>
      </c>
      <c r="E23" s="34" t="s">
        <v>161</v>
      </c>
      <c r="F23" s="38" t="s">
        <v>226</v>
      </c>
      <c r="G23" s="37" t="s">
        <v>170</v>
      </c>
      <c r="H23" s="38" t="str">
        <f>F23</f>
        <v>GEA Niro</v>
      </c>
      <c r="I23" s="38" t="str">
        <f>G23</f>
        <v>013283-0004</v>
      </c>
      <c r="J23" s="44" t="s">
        <v>229</v>
      </c>
      <c r="K23" s="34" t="s">
        <v>148</v>
      </c>
      <c r="L23" s="36">
        <v>1</v>
      </c>
      <c r="M23" s="104" t="s">
        <v>162</v>
      </c>
      <c r="N23" s="36">
        <v>3</v>
      </c>
      <c r="O23" s="36">
        <v>5</v>
      </c>
      <c r="P23" s="104" t="s">
        <v>162</v>
      </c>
      <c r="Q23" s="36">
        <v>2</v>
      </c>
      <c r="R23" s="119">
        <v>24.33</v>
      </c>
      <c r="S23" s="119">
        <f>N23*R23</f>
        <v>72.989999999999995</v>
      </c>
      <c r="T23" s="120">
        <f>O23*R23</f>
        <v>121.64999999999999</v>
      </c>
      <c r="U23" s="105"/>
      <c r="W23" s="154">
        <v>21</v>
      </c>
      <c r="Y23" s="155"/>
    </row>
    <row r="24" spans="1:25" ht="25.5">
      <c r="A24" s="33" t="s">
        <v>244</v>
      </c>
      <c r="B24" s="18" t="s">
        <v>227</v>
      </c>
      <c r="C24" s="45" t="s">
        <v>277</v>
      </c>
      <c r="D24" s="35" t="s">
        <v>202</v>
      </c>
      <c r="E24" s="34" t="s">
        <v>161</v>
      </c>
      <c r="F24" s="38" t="s">
        <v>226</v>
      </c>
      <c r="G24" s="37" t="s">
        <v>171</v>
      </c>
      <c r="H24" s="38" t="str">
        <f>F24</f>
        <v>GEA Niro</v>
      </c>
      <c r="I24" s="38" t="str">
        <f>G24</f>
        <v>013293-0004</v>
      </c>
      <c r="J24" s="44" t="s">
        <v>229</v>
      </c>
      <c r="K24" s="34" t="s">
        <v>148</v>
      </c>
      <c r="L24" s="36">
        <v>1</v>
      </c>
      <c r="M24" s="104" t="s">
        <v>162</v>
      </c>
      <c r="N24" s="36">
        <v>3</v>
      </c>
      <c r="O24" s="36">
        <v>5</v>
      </c>
      <c r="P24" s="104" t="s">
        <v>162</v>
      </c>
      <c r="Q24" s="36">
        <v>2</v>
      </c>
      <c r="R24" s="119">
        <v>4.8</v>
      </c>
      <c r="S24" s="119">
        <f>N24*R24</f>
        <v>14.399999999999999</v>
      </c>
      <c r="T24" s="120">
        <f>O24*R24</f>
        <v>24</v>
      </c>
      <c r="U24" s="105"/>
      <c r="W24" s="154">
        <v>22</v>
      </c>
      <c r="Y24" s="155"/>
    </row>
    <row r="25" spans="1:25">
      <c r="A25" s="33" t="s">
        <v>245</v>
      </c>
      <c r="B25" s="18" t="s">
        <v>227</v>
      </c>
      <c r="C25" s="45" t="s">
        <v>278</v>
      </c>
      <c r="D25" s="35" t="s">
        <v>203</v>
      </c>
      <c r="E25" s="34" t="s">
        <v>161</v>
      </c>
      <c r="F25" s="38" t="s">
        <v>226</v>
      </c>
      <c r="G25" s="37" t="s">
        <v>172</v>
      </c>
      <c r="H25" s="38" t="str">
        <f>F25</f>
        <v>GEA Niro</v>
      </c>
      <c r="I25" s="38" t="str">
        <f>G25</f>
        <v>014024-0001</v>
      </c>
      <c r="J25" s="44" t="s">
        <v>230</v>
      </c>
      <c r="K25" s="34" t="s">
        <v>148</v>
      </c>
      <c r="L25" s="36">
        <v>1</v>
      </c>
      <c r="M25" s="104" t="s">
        <v>162</v>
      </c>
      <c r="N25" s="36">
        <v>3</v>
      </c>
      <c r="O25" s="36">
        <v>5</v>
      </c>
      <c r="P25" s="104" t="s">
        <v>162</v>
      </c>
      <c r="Q25" s="36">
        <v>2</v>
      </c>
      <c r="R25" s="119">
        <v>77.959999999999994</v>
      </c>
      <c r="S25" s="119">
        <f>N25*R25</f>
        <v>233.88</v>
      </c>
      <c r="T25" s="120">
        <f>O25*R25</f>
        <v>389.79999999999995</v>
      </c>
      <c r="U25" s="105"/>
      <c r="W25" s="154">
        <v>23</v>
      </c>
      <c r="Y25" s="155"/>
    </row>
    <row r="26" spans="1:25">
      <c r="A26" s="33" t="s">
        <v>246</v>
      </c>
      <c r="B26" s="18" t="s">
        <v>227</v>
      </c>
      <c r="C26" s="45" t="s">
        <v>279</v>
      </c>
      <c r="D26" s="35" t="s">
        <v>204</v>
      </c>
      <c r="E26" s="34" t="s">
        <v>161</v>
      </c>
      <c r="F26" s="38" t="s">
        <v>226</v>
      </c>
      <c r="G26" s="37" t="s">
        <v>173</v>
      </c>
      <c r="H26" s="38" t="str">
        <f>F26</f>
        <v>GEA Niro</v>
      </c>
      <c r="I26" s="38" t="str">
        <f>G26</f>
        <v>014035-0001</v>
      </c>
      <c r="J26" s="44" t="s">
        <v>230</v>
      </c>
      <c r="K26" s="34" t="s">
        <v>148</v>
      </c>
      <c r="L26" s="36">
        <v>1</v>
      </c>
      <c r="M26" s="104" t="s">
        <v>162</v>
      </c>
      <c r="N26" s="36">
        <v>3</v>
      </c>
      <c r="O26" s="36">
        <v>5</v>
      </c>
      <c r="P26" s="104" t="s">
        <v>162</v>
      </c>
      <c r="Q26" s="36">
        <v>2</v>
      </c>
      <c r="R26" s="119">
        <v>187.48</v>
      </c>
      <c r="S26" s="119">
        <f>N26*R26</f>
        <v>562.43999999999994</v>
      </c>
      <c r="T26" s="120">
        <f>O26*R26</f>
        <v>937.4</v>
      </c>
      <c r="U26" s="105"/>
      <c r="W26" s="154">
        <v>24</v>
      </c>
      <c r="Y26" s="155"/>
    </row>
    <row r="27" spans="1:25">
      <c r="A27" s="33" t="s">
        <v>247</v>
      </c>
      <c r="B27" s="18" t="s">
        <v>227</v>
      </c>
      <c r="C27" s="45" t="s">
        <v>280</v>
      </c>
      <c r="D27" s="35" t="s">
        <v>205</v>
      </c>
      <c r="E27" s="34" t="s">
        <v>161</v>
      </c>
      <c r="F27" s="38" t="s">
        <v>226</v>
      </c>
      <c r="G27" s="37" t="s">
        <v>174</v>
      </c>
      <c r="H27" s="38" t="str">
        <f>F27</f>
        <v>GEA Niro</v>
      </c>
      <c r="I27" s="38" t="str">
        <f>G27</f>
        <v>050648-0001</v>
      </c>
      <c r="J27" s="44" t="s">
        <v>230</v>
      </c>
      <c r="K27" s="34" t="s">
        <v>148</v>
      </c>
      <c r="L27" s="36">
        <v>1</v>
      </c>
      <c r="M27" s="104" t="s">
        <v>162</v>
      </c>
      <c r="N27" s="36">
        <v>3</v>
      </c>
      <c r="O27" s="36">
        <v>5</v>
      </c>
      <c r="P27" s="104" t="s">
        <v>162</v>
      </c>
      <c r="Q27" s="36">
        <v>2</v>
      </c>
      <c r="R27" s="119">
        <v>129.97</v>
      </c>
      <c r="S27" s="119">
        <f>N27*R27</f>
        <v>389.90999999999997</v>
      </c>
      <c r="T27" s="120">
        <f>O27*R27</f>
        <v>649.85</v>
      </c>
      <c r="U27" s="105"/>
      <c r="W27" s="154">
        <v>25</v>
      </c>
      <c r="Y27" s="155"/>
    </row>
    <row r="28" spans="1:25" ht="25.5">
      <c r="A28" s="33" t="s">
        <v>248</v>
      </c>
      <c r="B28" s="18" t="s">
        <v>227</v>
      </c>
      <c r="C28" s="45" t="s">
        <v>281</v>
      </c>
      <c r="D28" s="35" t="s">
        <v>206</v>
      </c>
      <c r="E28" s="34" t="s">
        <v>161</v>
      </c>
      <c r="F28" s="38" t="s">
        <v>226</v>
      </c>
      <c r="G28" s="37" t="s">
        <v>175</v>
      </c>
      <c r="H28" s="38" t="str">
        <f>F28</f>
        <v>GEA Niro</v>
      </c>
      <c r="I28" s="38" t="str">
        <f>G28</f>
        <v>013471-0045</v>
      </c>
      <c r="J28" s="44" t="s">
        <v>230</v>
      </c>
      <c r="K28" s="34" t="s">
        <v>148</v>
      </c>
      <c r="L28" s="36">
        <v>2</v>
      </c>
      <c r="M28" s="104" t="s">
        <v>162</v>
      </c>
      <c r="N28" s="36">
        <v>3</v>
      </c>
      <c r="O28" s="36">
        <v>5</v>
      </c>
      <c r="P28" s="104" t="s">
        <v>162</v>
      </c>
      <c r="Q28" s="36">
        <v>2</v>
      </c>
      <c r="R28" s="119">
        <v>4.88</v>
      </c>
      <c r="S28" s="119">
        <f>N28*R28</f>
        <v>14.64</v>
      </c>
      <c r="T28" s="120">
        <f>O28*R28</f>
        <v>24.4</v>
      </c>
      <c r="U28" s="105"/>
      <c r="W28" s="154">
        <v>26</v>
      </c>
      <c r="Y28" s="155"/>
    </row>
    <row r="29" spans="1:25" ht="25.5">
      <c r="A29" s="33" t="s">
        <v>249</v>
      </c>
      <c r="B29" s="18" t="s">
        <v>227</v>
      </c>
      <c r="C29" s="45" t="s">
        <v>282</v>
      </c>
      <c r="D29" s="35" t="s">
        <v>207</v>
      </c>
      <c r="E29" s="34" t="s">
        <v>161</v>
      </c>
      <c r="F29" s="38" t="s">
        <v>226</v>
      </c>
      <c r="G29" s="37" t="s">
        <v>176</v>
      </c>
      <c r="H29" s="38" t="str">
        <f>F29</f>
        <v>GEA Niro</v>
      </c>
      <c r="I29" s="38" t="str">
        <f>G29</f>
        <v>013472-0085</v>
      </c>
      <c r="J29" s="44" t="s">
        <v>230</v>
      </c>
      <c r="K29" s="34" t="s">
        <v>148</v>
      </c>
      <c r="L29" s="36">
        <v>1</v>
      </c>
      <c r="M29" s="104" t="s">
        <v>162</v>
      </c>
      <c r="N29" s="36">
        <v>3</v>
      </c>
      <c r="O29" s="36">
        <v>5</v>
      </c>
      <c r="P29" s="104" t="s">
        <v>162</v>
      </c>
      <c r="Q29" s="36">
        <v>2</v>
      </c>
      <c r="R29" s="119">
        <v>11.79</v>
      </c>
      <c r="S29" s="119">
        <f>N29*R29</f>
        <v>35.369999999999997</v>
      </c>
      <c r="T29" s="120">
        <f>O29*R29</f>
        <v>58.949999999999996</v>
      </c>
      <c r="U29" s="105"/>
      <c r="W29" s="154">
        <v>27</v>
      </c>
      <c r="Y29" s="155"/>
    </row>
    <row r="30" spans="1:25" ht="25.5">
      <c r="A30" s="33" t="s">
        <v>250</v>
      </c>
      <c r="B30" s="18" t="s">
        <v>227</v>
      </c>
      <c r="C30" s="45" t="s">
        <v>283</v>
      </c>
      <c r="D30" s="35" t="s">
        <v>208</v>
      </c>
      <c r="E30" s="34" t="s">
        <v>161</v>
      </c>
      <c r="F30" s="38" t="s">
        <v>226</v>
      </c>
      <c r="G30" s="37" t="s">
        <v>177</v>
      </c>
      <c r="H30" s="38" t="str">
        <f>F30</f>
        <v>GEA Niro</v>
      </c>
      <c r="I30" s="38" t="str">
        <f>G30</f>
        <v>014036-0003</v>
      </c>
      <c r="J30" s="44" t="s">
        <v>231</v>
      </c>
      <c r="K30" s="34" t="s">
        <v>148</v>
      </c>
      <c r="L30" s="36">
        <v>2</v>
      </c>
      <c r="M30" s="104" t="s">
        <v>162</v>
      </c>
      <c r="N30" s="36">
        <v>6</v>
      </c>
      <c r="O30" s="36">
        <v>9</v>
      </c>
      <c r="P30" s="104" t="s">
        <v>162</v>
      </c>
      <c r="Q30" s="36">
        <v>2</v>
      </c>
      <c r="R30" s="119">
        <v>787.24</v>
      </c>
      <c r="S30" s="119">
        <f>N30*R30</f>
        <v>4723.4400000000005</v>
      </c>
      <c r="T30" s="120">
        <f>O30*R30</f>
        <v>7085.16</v>
      </c>
      <c r="U30" s="105"/>
      <c r="W30" s="154">
        <v>28</v>
      </c>
      <c r="Y30" s="155"/>
    </row>
    <row r="31" spans="1:25" ht="25.5">
      <c r="A31" s="33" t="s">
        <v>251</v>
      </c>
      <c r="B31" s="18" t="s">
        <v>227</v>
      </c>
      <c r="C31" s="45" t="s">
        <v>284</v>
      </c>
      <c r="D31" s="35" t="s">
        <v>202</v>
      </c>
      <c r="E31" s="34" t="s">
        <v>161</v>
      </c>
      <c r="F31" s="38" t="s">
        <v>226</v>
      </c>
      <c r="G31" s="37" t="s">
        <v>171</v>
      </c>
      <c r="H31" s="38" t="str">
        <f>F31</f>
        <v>GEA Niro</v>
      </c>
      <c r="I31" s="38" t="str">
        <f>G31</f>
        <v>013293-0004</v>
      </c>
      <c r="J31" s="44" t="s">
        <v>231</v>
      </c>
      <c r="K31" s="34" t="s">
        <v>148</v>
      </c>
      <c r="L31" s="36">
        <v>1</v>
      </c>
      <c r="M31" s="104" t="s">
        <v>162</v>
      </c>
      <c r="N31" s="36">
        <v>5</v>
      </c>
      <c r="O31" s="36">
        <v>8</v>
      </c>
      <c r="P31" s="104" t="s">
        <v>162</v>
      </c>
      <c r="Q31" s="36">
        <v>2</v>
      </c>
      <c r="R31" s="119">
        <v>4.8</v>
      </c>
      <c r="S31" s="119">
        <f>N31*R31</f>
        <v>24</v>
      </c>
      <c r="T31" s="120">
        <f>O31*R31</f>
        <v>38.4</v>
      </c>
      <c r="U31" s="105"/>
      <c r="W31" s="154">
        <v>29</v>
      </c>
      <c r="Y31" s="155"/>
    </row>
    <row r="32" spans="1:25" ht="25.5">
      <c r="A32" s="33" t="s">
        <v>252</v>
      </c>
      <c r="B32" s="18" t="s">
        <v>227</v>
      </c>
      <c r="C32" s="45" t="s">
        <v>285</v>
      </c>
      <c r="D32" s="35" t="s">
        <v>201</v>
      </c>
      <c r="E32" s="34" t="s">
        <v>161</v>
      </c>
      <c r="F32" s="38" t="s">
        <v>226</v>
      </c>
      <c r="G32" s="37" t="s">
        <v>170</v>
      </c>
      <c r="H32" s="38" t="str">
        <f>F32</f>
        <v>GEA Niro</v>
      </c>
      <c r="I32" s="38" t="str">
        <f>G32</f>
        <v>013283-0004</v>
      </c>
      <c r="J32" s="44" t="s">
        <v>231</v>
      </c>
      <c r="K32" s="34" t="s">
        <v>148</v>
      </c>
      <c r="L32" s="36">
        <v>1</v>
      </c>
      <c r="M32" s="104" t="s">
        <v>162</v>
      </c>
      <c r="N32" s="36">
        <v>3</v>
      </c>
      <c r="O32" s="36">
        <v>5</v>
      </c>
      <c r="P32" s="104" t="s">
        <v>162</v>
      </c>
      <c r="Q32" s="36">
        <v>2</v>
      </c>
      <c r="R32" s="119">
        <v>24.33</v>
      </c>
      <c r="S32" s="119">
        <f>N32*R32</f>
        <v>72.989999999999995</v>
      </c>
      <c r="T32" s="120">
        <f>O32*R32</f>
        <v>121.64999999999999</v>
      </c>
      <c r="U32" s="105"/>
      <c r="W32" s="154">
        <v>30</v>
      </c>
      <c r="Y32" s="155"/>
    </row>
    <row r="33" spans="1:25" ht="25.5">
      <c r="A33" s="33" t="s">
        <v>253</v>
      </c>
      <c r="B33" s="18" t="s">
        <v>227</v>
      </c>
      <c r="C33" s="45" t="s">
        <v>286</v>
      </c>
      <c r="D33" s="35" t="s">
        <v>209</v>
      </c>
      <c r="E33" s="34" t="s">
        <v>161</v>
      </c>
      <c r="F33" s="38" t="s">
        <v>226</v>
      </c>
      <c r="G33" s="37" t="s">
        <v>178</v>
      </c>
      <c r="H33" s="38" t="str">
        <f>F33</f>
        <v>GEA Niro</v>
      </c>
      <c r="I33" s="38" t="str">
        <f>G33</f>
        <v>013471-0030</v>
      </c>
      <c r="J33" s="44" t="s">
        <v>231</v>
      </c>
      <c r="K33" s="34" t="s">
        <v>148</v>
      </c>
      <c r="L33" s="36">
        <v>1</v>
      </c>
      <c r="M33" s="104" t="s">
        <v>162</v>
      </c>
      <c r="N33" s="36">
        <v>3</v>
      </c>
      <c r="O33" s="36">
        <v>5</v>
      </c>
      <c r="P33" s="104" t="s">
        <v>162</v>
      </c>
      <c r="Q33" s="36">
        <v>2</v>
      </c>
      <c r="R33" s="119">
        <v>5.0599999999999996</v>
      </c>
      <c r="S33" s="119">
        <f>N33*R33</f>
        <v>15.18</v>
      </c>
      <c r="T33" s="120">
        <f>O33*R33</f>
        <v>25.299999999999997</v>
      </c>
      <c r="U33" s="105"/>
      <c r="W33" s="154">
        <v>31</v>
      </c>
      <c r="Y33" s="155"/>
    </row>
    <row r="34" spans="1:25" ht="25.5">
      <c r="A34" s="33" t="s">
        <v>254</v>
      </c>
      <c r="B34" s="18" t="s">
        <v>227</v>
      </c>
      <c r="C34" s="45" t="s">
        <v>287</v>
      </c>
      <c r="D34" s="35" t="s">
        <v>210</v>
      </c>
      <c r="E34" s="34" t="s">
        <v>161</v>
      </c>
      <c r="F34" s="38" t="s">
        <v>226</v>
      </c>
      <c r="G34" s="37" t="s">
        <v>179</v>
      </c>
      <c r="H34" s="38" t="str">
        <f>F34</f>
        <v>GEA Niro</v>
      </c>
      <c r="I34" s="38" t="str">
        <f>G34</f>
        <v>014029-0001</v>
      </c>
      <c r="J34" s="44" t="s">
        <v>232</v>
      </c>
      <c r="K34" s="34" t="s">
        <v>148</v>
      </c>
      <c r="L34" s="36">
        <v>1</v>
      </c>
      <c r="M34" s="104" t="s">
        <v>162</v>
      </c>
      <c r="N34" s="36">
        <v>3</v>
      </c>
      <c r="O34" s="36">
        <v>5</v>
      </c>
      <c r="P34" s="104" t="s">
        <v>162</v>
      </c>
      <c r="Q34" s="36">
        <v>2</v>
      </c>
      <c r="R34" s="119">
        <v>184.15</v>
      </c>
      <c r="S34" s="119">
        <f>N34*R34</f>
        <v>552.45000000000005</v>
      </c>
      <c r="T34" s="120">
        <f>O34*R34</f>
        <v>920.75</v>
      </c>
      <c r="U34" s="105"/>
      <c r="W34" s="154">
        <v>32</v>
      </c>
      <c r="Y34" s="155"/>
    </row>
    <row r="35" spans="1:25" ht="25.5">
      <c r="A35" s="33" t="s">
        <v>255</v>
      </c>
      <c r="B35" s="18" t="s">
        <v>227</v>
      </c>
      <c r="C35" s="45" t="s">
        <v>288</v>
      </c>
      <c r="D35" s="35" t="s">
        <v>211</v>
      </c>
      <c r="E35" s="34" t="s">
        <v>161</v>
      </c>
      <c r="F35" s="38" t="s">
        <v>226</v>
      </c>
      <c r="G35" s="37" t="s">
        <v>180</v>
      </c>
      <c r="H35" s="38" t="str">
        <f>F35</f>
        <v>GEA Niro</v>
      </c>
      <c r="I35" s="38" t="str">
        <f>G35</f>
        <v>014037-0001</v>
      </c>
      <c r="J35" s="44" t="s">
        <v>232</v>
      </c>
      <c r="K35" s="34" t="s">
        <v>148</v>
      </c>
      <c r="L35" s="36">
        <v>1</v>
      </c>
      <c r="M35" s="104" t="s">
        <v>162</v>
      </c>
      <c r="N35" s="36">
        <v>3</v>
      </c>
      <c r="O35" s="36">
        <v>5</v>
      </c>
      <c r="P35" s="104" t="s">
        <v>162</v>
      </c>
      <c r="Q35" s="36">
        <v>2</v>
      </c>
      <c r="R35" s="119">
        <v>455.28</v>
      </c>
      <c r="S35" s="119">
        <f>N35*R35</f>
        <v>1365.84</v>
      </c>
      <c r="T35" s="120">
        <f>O35*R35</f>
        <v>2276.3999999999996</v>
      </c>
      <c r="U35" s="105"/>
      <c r="W35" s="154">
        <v>33</v>
      </c>
      <c r="Y35" s="155"/>
    </row>
    <row r="36" spans="1:25" ht="25.5">
      <c r="A36" s="33" t="s">
        <v>256</v>
      </c>
      <c r="B36" s="18" t="s">
        <v>227</v>
      </c>
      <c r="C36" s="45" t="s">
        <v>289</v>
      </c>
      <c r="D36" s="35" t="s">
        <v>212</v>
      </c>
      <c r="E36" s="34" t="s">
        <v>161</v>
      </c>
      <c r="F36" s="38" t="s">
        <v>226</v>
      </c>
      <c r="G36" s="37" t="s">
        <v>181</v>
      </c>
      <c r="H36" s="38" t="str">
        <f>F36</f>
        <v>GEA Niro</v>
      </c>
      <c r="I36" s="38" t="str">
        <f>G36</f>
        <v>013471-0040</v>
      </c>
      <c r="J36" s="44" t="s">
        <v>232</v>
      </c>
      <c r="K36" s="34" t="s">
        <v>148</v>
      </c>
      <c r="L36" s="36">
        <v>2</v>
      </c>
      <c r="M36" s="104" t="s">
        <v>162</v>
      </c>
      <c r="N36" s="36">
        <v>6</v>
      </c>
      <c r="O36" s="36">
        <v>9</v>
      </c>
      <c r="P36" s="104" t="s">
        <v>162</v>
      </c>
      <c r="Q36" s="36">
        <v>2</v>
      </c>
      <c r="R36" s="119">
        <v>5.23</v>
      </c>
      <c r="S36" s="119">
        <f>N36*R36</f>
        <v>31.380000000000003</v>
      </c>
      <c r="T36" s="120">
        <f>O36*R36</f>
        <v>47.070000000000007</v>
      </c>
      <c r="U36" s="105"/>
      <c r="W36" s="154">
        <v>34</v>
      </c>
      <c r="Y36" s="155"/>
    </row>
    <row r="37" spans="1:25" ht="25.5">
      <c r="A37" s="33" t="s">
        <v>257</v>
      </c>
      <c r="B37" s="18" t="s">
        <v>227</v>
      </c>
      <c r="C37" s="45" t="s">
        <v>290</v>
      </c>
      <c r="D37" s="35" t="s">
        <v>213</v>
      </c>
      <c r="E37" s="34" t="s">
        <v>161</v>
      </c>
      <c r="F37" s="38" t="s">
        <v>226</v>
      </c>
      <c r="G37" s="37" t="s">
        <v>182</v>
      </c>
      <c r="H37" s="38" t="str">
        <f>F37</f>
        <v>GEA Niro</v>
      </c>
      <c r="I37" s="38" t="str">
        <f>G37</f>
        <v>012025-0001</v>
      </c>
      <c r="J37" s="44" t="s">
        <v>233</v>
      </c>
      <c r="K37" s="34" t="s">
        <v>148</v>
      </c>
      <c r="L37" s="36">
        <v>1</v>
      </c>
      <c r="M37" s="104" t="s">
        <v>162</v>
      </c>
      <c r="N37" s="36">
        <v>4</v>
      </c>
      <c r="O37" s="36">
        <v>6</v>
      </c>
      <c r="P37" s="104" t="s">
        <v>162</v>
      </c>
      <c r="Q37" s="36">
        <v>2</v>
      </c>
      <c r="R37" s="119">
        <v>516.76</v>
      </c>
      <c r="S37" s="119">
        <f>N37*R37</f>
        <v>2067.04</v>
      </c>
      <c r="T37" s="120">
        <f>O37*R37</f>
        <v>3100.56</v>
      </c>
      <c r="U37" s="105"/>
      <c r="W37" s="154">
        <v>35</v>
      </c>
      <c r="Y37" s="155"/>
    </row>
    <row r="38" spans="1:25" ht="38.25">
      <c r="A38" s="33" t="s">
        <v>258</v>
      </c>
      <c r="B38" s="18" t="s">
        <v>227</v>
      </c>
      <c r="C38" s="45" t="s">
        <v>291</v>
      </c>
      <c r="D38" s="35" t="s">
        <v>214</v>
      </c>
      <c r="E38" s="34" t="s">
        <v>161</v>
      </c>
      <c r="F38" s="38" t="s">
        <v>226</v>
      </c>
      <c r="G38" s="37" t="s">
        <v>183</v>
      </c>
      <c r="H38" s="38" t="str">
        <f>F38</f>
        <v>GEA Niro</v>
      </c>
      <c r="I38" s="38" t="str">
        <f>G38</f>
        <v>012610-0476</v>
      </c>
      <c r="J38" s="44" t="s">
        <v>234</v>
      </c>
      <c r="K38" s="34" t="s">
        <v>148</v>
      </c>
      <c r="L38" s="36">
        <v>2</v>
      </c>
      <c r="M38" s="104" t="s">
        <v>162</v>
      </c>
      <c r="N38" s="36">
        <v>8</v>
      </c>
      <c r="O38" s="36">
        <v>12</v>
      </c>
      <c r="P38" s="104" t="s">
        <v>162</v>
      </c>
      <c r="Q38" s="36">
        <v>2</v>
      </c>
      <c r="R38" s="119">
        <v>4.7300000000000004</v>
      </c>
      <c r="S38" s="119">
        <f>N38*R38</f>
        <v>37.840000000000003</v>
      </c>
      <c r="T38" s="120">
        <f>O38*R38</f>
        <v>56.760000000000005</v>
      </c>
      <c r="U38" s="105"/>
      <c r="W38" s="154">
        <v>36</v>
      </c>
      <c r="Y38" s="155"/>
    </row>
    <row r="39" spans="1:25" ht="38.25">
      <c r="A39" s="33" t="s">
        <v>259</v>
      </c>
      <c r="B39" s="18" t="s">
        <v>227</v>
      </c>
      <c r="C39" s="45" t="s">
        <v>292</v>
      </c>
      <c r="D39" s="35" t="s">
        <v>215</v>
      </c>
      <c r="E39" s="34" t="s">
        <v>161</v>
      </c>
      <c r="F39" s="38" t="s">
        <v>226</v>
      </c>
      <c r="G39" s="37" t="s">
        <v>184</v>
      </c>
      <c r="H39" s="38" t="str">
        <f>F39</f>
        <v>GEA Niro</v>
      </c>
      <c r="I39" s="38" t="str">
        <f>G39</f>
        <v>012610-0313</v>
      </c>
      <c r="J39" s="44" t="s">
        <v>234</v>
      </c>
      <c r="K39" s="34" t="s">
        <v>148</v>
      </c>
      <c r="L39" s="36">
        <v>2</v>
      </c>
      <c r="M39" s="104" t="s">
        <v>162</v>
      </c>
      <c r="N39" s="36">
        <v>16</v>
      </c>
      <c r="O39" s="36">
        <v>24</v>
      </c>
      <c r="P39" s="104" t="s">
        <v>162</v>
      </c>
      <c r="Q39" s="36">
        <v>2</v>
      </c>
      <c r="R39" s="119">
        <v>4.13</v>
      </c>
      <c r="S39" s="119">
        <f>N39*R39</f>
        <v>66.08</v>
      </c>
      <c r="T39" s="120">
        <f>O39*R39</f>
        <v>99.12</v>
      </c>
      <c r="U39" s="105"/>
      <c r="W39" s="154">
        <v>37</v>
      </c>
      <c r="Y39" s="155"/>
    </row>
    <row r="40" spans="1:25" ht="38.25">
      <c r="A40" s="33" t="s">
        <v>260</v>
      </c>
      <c r="B40" s="18" t="s">
        <v>227</v>
      </c>
      <c r="C40" s="45" t="s">
        <v>293</v>
      </c>
      <c r="D40" s="35" t="s">
        <v>216</v>
      </c>
      <c r="E40" s="34" t="s">
        <v>161</v>
      </c>
      <c r="F40" s="38" t="s">
        <v>226</v>
      </c>
      <c r="G40" s="37" t="s">
        <v>185</v>
      </c>
      <c r="H40" s="38" t="str">
        <f>F40</f>
        <v>GEA Niro</v>
      </c>
      <c r="I40" s="38" t="str">
        <f>G40</f>
        <v>012608-0820</v>
      </c>
      <c r="J40" s="44" t="s">
        <v>234</v>
      </c>
      <c r="K40" s="34" t="s">
        <v>148</v>
      </c>
      <c r="L40" s="36">
        <v>1</v>
      </c>
      <c r="M40" s="104" t="s">
        <v>162</v>
      </c>
      <c r="N40" s="36">
        <v>8</v>
      </c>
      <c r="O40" s="36">
        <v>12</v>
      </c>
      <c r="P40" s="104" t="s">
        <v>162</v>
      </c>
      <c r="Q40" s="36">
        <v>2</v>
      </c>
      <c r="R40" s="119">
        <v>22.97</v>
      </c>
      <c r="S40" s="119">
        <f>N40*R40</f>
        <v>183.76</v>
      </c>
      <c r="T40" s="120">
        <f>O40*R40</f>
        <v>275.64</v>
      </c>
      <c r="U40" s="105"/>
      <c r="W40" s="154">
        <v>38</v>
      </c>
      <c r="Y40" s="155"/>
    </row>
    <row r="41" spans="1:25" ht="38.25">
      <c r="A41" s="33" t="s">
        <v>261</v>
      </c>
      <c r="B41" s="18" t="s">
        <v>227</v>
      </c>
      <c r="C41" s="45" t="s">
        <v>294</v>
      </c>
      <c r="D41" s="35" t="s">
        <v>217</v>
      </c>
      <c r="E41" s="34" t="s">
        <v>161</v>
      </c>
      <c r="F41" s="38" t="s">
        <v>226</v>
      </c>
      <c r="G41" s="37" t="s">
        <v>186</v>
      </c>
      <c r="H41" s="38" t="str">
        <f>F41</f>
        <v>GEA Niro</v>
      </c>
      <c r="I41" s="38" t="str">
        <f>G41</f>
        <v>012610-1774</v>
      </c>
      <c r="J41" s="44" t="s">
        <v>234</v>
      </c>
      <c r="K41" s="34" t="s">
        <v>148</v>
      </c>
      <c r="L41" s="36">
        <v>2</v>
      </c>
      <c r="M41" s="104" t="s">
        <v>162</v>
      </c>
      <c r="N41" s="36">
        <v>8</v>
      </c>
      <c r="O41" s="36">
        <v>12</v>
      </c>
      <c r="P41" s="104" t="s">
        <v>162</v>
      </c>
      <c r="Q41" s="36">
        <v>2</v>
      </c>
      <c r="R41" s="119">
        <v>21.77</v>
      </c>
      <c r="S41" s="119">
        <f>N41*R41</f>
        <v>174.16</v>
      </c>
      <c r="T41" s="120">
        <f>O41*R41</f>
        <v>261.24</v>
      </c>
      <c r="U41" s="105"/>
      <c r="W41" s="154">
        <v>39</v>
      </c>
      <c r="Y41" s="155"/>
    </row>
    <row r="42" spans="1:25" ht="38.25">
      <c r="A42" s="33" t="s">
        <v>262</v>
      </c>
      <c r="B42" s="18" t="s">
        <v>227</v>
      </c>
      <c r="C42" s="45" t="s">
        <v>295</v>
      </c>
      <c r="D42" s="35" t="s">
        <v>218</v>
      </c>
      <c r="E42" s="34" t="s">
        <v>161</v>
      </c>
      <c r="F42" s="38" t="s">
        <v>226</v>
      </c>
      <c r="G42" s="37" t="s">
        <v>187</v>
      </c>
      <c r="H42" s="38" t="str">
        <f>F42</f>
        <v>GEA Niro</v>
      </c>
      <c r="I42" s="38" t="str">
        <f>G42</f>
        <v>014101-0870</v>
      </c>
      <c r="J42" s="44" t="s">
        <v>234</v>
      </c>
      <c r="K42" s="34" t="s">
        <v>148</v>
      </c>
      <c r="L42" s="36">
        <v>7</v>
      </c>
      <c r="M42" s="104" t="s">
        <v>162</v>
      </c>
      <c r="N42" s="36">
        <v>28</v>
      </c>
      <c r="O42" s="36">
        <v>42</v>
      </c>
      <c r="P42" s="104" t="s">
        <v>162</v>
      </c>
      <c r="Q42" s="36">
        <v>2</v>
      </c>
      <c r="R42" s="119">
        <v>5.1100000000000003</v>
      </c>
      <c r="S42" s="119">
        <f>N42*R42</f>
        <v>143.08000000000001</v>
      </c>
      <c r="T42" s="120">
        <f>O42*R42</f>
        <v>214.62</v>
      </c>
      <c r="U42" s="105"/>
      <c r="W42" s="154">
        <v>40</v>
      </c>
      <c r="Y42" s="155"/>
    </row>
    <row r="43" spans="1:25" ht="38.25">
      <c r="A43" s="33" t="s">
        <v>263</v>
      </c>
      <c r="B43" s="18" t="s">
        <v>227</v>
      </c>
      <c r="C43" s="45" t="s">
        <v>296</v>
      </c>
      <c r="D43" s="35" t="s">
        <v>219</v>
      </c>
      <c r="E43" s="34" t="s">
        <v>161</v>
      </c>
      <c r="F43" s="38" t="s">
        <v>226</v>
      </c>
      <c r="G43" s="37" t="s">
        <v>188</v>
      </c>
      <c r="H43" s="38" t="str">
        <f>F43</f>
        <v>GEA Niro</v>
      </c>
      <c r="I43" s="38" t="str">
        <f>G43</f>
        <v>014101-1070</v>
      </c>
      <c r="J43" s="44" t="s">
        <v>234</v>
      </c>
      <c r="K43" s="34" t="s">
        <v>148</v>
      </c>
      <c r="L43" s="36">
        <v>1</v>
      </c>
      <c r="M43" s="104" t="s">
        <v>162</v>
      </c>
      <c r="N43" s="36">
        <v>4</v>
      </c>
      <c r="O43" s="36">
        <v>6</v>
      </c>
      <c r="P43" s="104" t="s">
        <v>162</v>
      </c>
      <c r="Q43" s="36">
        <v>2</v>
      </c>
      <c r="R43" s="119">
        <v>5.67</v>
      </c>
      <c r="S43" s="119">
        <f>N43*R43</f>
        <v>22.68</v>
      </c>
      <c r="T43" s="120">
        <f>O43*R43</f>
        <v>34.019999999999996</v>
      </c>
      <c r="U43" s="105"/>
      <c r="W43" s="154">
        <v>41</v>
      </c>
      <c r="Y43" s="155"/>
    </row>
    <row r="44" spans="1:25" ht="38.25">
      <c r="A44" s="33" t="s">
        <v>264</v>
      </c>
      <c r="B44" s="18" t="s">
        <v>227</v>
      </c>
      <c r="C44" s="45" t="s">
        <v>297</v>
      </c>
      <c r="D44" s="35" t="s">
        <v>220</v>
      </c>
      <c r="E44" s="34" t="s">
        <v>161</v>
      </c>
      <c r="F44" s="38" t="s">
        <v>226</v>
      </c>
      <c r="G44" s="37" t="s">
        <v>189</v>
      </c>
      <c r="H44" s="38" t="str">
        <f>F44</f>
        <v>GEA Niro</v>
      </c>
      <c r="I44" s="38" t="str">
        <f>G44</f>
        <v>012602-0291</v>
      </c>
      <c r="J44" s="44" t="s">
        <v>235</v>
      </c>
      <c r="K44" s="34" t="s">
        <v>148</v>
      </c>
      <c r="L44" s="36">
        <v>12</v>
      </c>
      <c r="M44" s="104" t="s">
        <v>162</v>
      </c>
      <c r="N44" s="36">
        <v>48</v>
      </c>
      <c r="O44" s="36">
        <v>72</v>
      </c>
      <c r="P44" s="104" t="s">
        <v>162</v>
      </c>
      <c r="Q44" s="36">
        <v>2</v>
      </c>
      <c r="R44" s="119">
        <v>4.13</v>
      </c>
      <c r="S44" s="119">
        <f>N44*R44</f>
        <v>198.24</v>
      </c>
      <c r="T44" s="120">
        <f>O44*R44</f>
        <v>297.36</v>
      </c>
      <c r="U44" s="105"/>
      <c r="W44" s="154">
        <v>42</v>
      </c>
      <c r="Y44" s="155"/>
    </row>
    <row r="45" spans="1:25" ht="38.25">
      <c r="A45" s="33" t="s">
        <v>265</v>
      </c>
      <c r="B45" s="18" t="s">
        <v>227</v>
      </c>
      <c r="C45" s="45" t="s">
        <v>298</v>
      </c>
      <c r="D45" s="35" t="s">
        <v>221</v>
      </c>
      <c r="E45" s="34" t="s">
        <v>161</v>
      </c>
      <c r="F45" s="38" t="s">
        <v>226</v>
      </c>
      <c r="G45" s="37" t="s">
        <v>190</v>
      </c>
      <c r="H45" s="38" t="str">
        <f>F45</f>
        <v>GEA Niro</v>
      </c>
      <c r="I45" s="38" t="str">
        <f>G45</f>
        <v>012608-0342</v>
      </c>
      <c r="J45" s="44" t="s">
        <v>235</v>
      </c>
      <c r="K45" s="34" t="s">
        <v>148</v>
      </c>
      <c r="L45" s="36">
        <v>3</v>
      </c>
      <c r="M45" s="104" t="s">
        <v>162</v>
      </c>
      <c r="N45" s="36">
        <v>12</v>
      </c>
      <c r="O45" s="36">
        <v>18</v>
      </c>
      <c r="P45" s="104" t="s">
        <v>162</v>
      </c>
      <c r="Q45" s="36">
        <v>2</v>
      </c>
      <c r="R45" s="119">
        <v>4.3499999999999996</v>
      </c>
      <c r="S45" s="119">
        <f>N45*R45</f>
        <v>52.199999999999996</v>
      </c>
      <c r="T45" s="120">
        <f>O45*R45</f>
        <v>78.3</v>
      </c>
      <c r="U45" s="105"/>
      <c r="W45" s="154">
        <v>43</v>
      </c>
      <c r="Y45" s="155"/>
    </row>
    <row r="46" spans="1:25" ht="38.25">
      <c r="A46" s="33" t="s">
        <v>266</v>
      </c>
      <c r="B46" s="18" t="s">
        <v>227</v>
      </c>
      <c r="C46" s="45" t="s">
        <v>299</v>
      </c>
      <c r="D46" s="35" t="s">
        <v>222</v>
      </c>
      <c r="E46" s="34" t="s">
        <v>161</v>
      </c>
      <c r="F46" s="38" t="s">
        <v>226</v>
      </c>
      <c r="G46" s="37" t="s">
        <v>191</v>
      </c>
      <c r="H46" s="38" t="str">
        <f>F46</f>
        <v>GEA Niro</v>
      </c>
      <c r="I46" s="38" t="str">
        <f>G46</f>
        <v>012616-1693</v>
      </c>
      <c r="J46" s="44" t="s">
        <v>235</v>
      </c>
      <c r="K46" s="34" t="s">
        <v>148</v>
      </c>
      <c r="L46" s="36">
        <v>3</v>
      </c>
      <c r="M46" s="104" t="s">
        <v>162</v>
      </c>
      <c r="N46" s="36">
        <v>12</v>
      </c>
      <c r="O46" s="36">
        <v>18</v>
      </c>
      <c r="P46" s="104" t="s">
        <v>162</v>
      </c>
      <c r="Q46" s="36">
        <v>2</v>
      </c>
      <c r="R46" s="119">
        <v>45.12</v>
      </c>
      <c r="S46" s="119">
        <f>N46*R46</f>
        <v>541.43999999999994</v>
      </c>
      <c r="T46" s="120">
        <f>O46*R46</f>
        <v>812.16</v>
      </c>
      <c r="U46" s="105"/>
      <c r="W46" s="154">
        <v>44</v>
      </c>
      <c r="Y46" s="155"/>
    </row>
    <row r="47" spans="1:25" ht="38.25">
      <c r="A47" s="33" t="s">
        <v>267</v>
      </c>
      <c r="B47" s="18" t="s">
        <v>227</v>
      </c>
      <c r="C47" s="45" t="s">
        <v>300</v>
      </c>
      <c r="D47" s="35" t="s">
        <v>223</v>
      </c>
      <c r="E47" s="34" t="s">
        <v>161</v>
      </c>
      <c r="F47" s="38" t="s">
        <v>226</v>
      </c>
      <c r="G47" s="37" t="s">
        <v>192</v>
      </c>
      <c r="H47" s="38" t="str">
        <f>F47</f>
        <v>GEA Niro</v>
      </c>
      <c r="I47" s="38" t="str">
        <f>G47</f>
        <v>012608-1645</v>
      </c>
      <c r="J47" s="44" t="s">
        <v>235</v>
      </c>
      <c r="K47" s="34" t="s">
        <v>148</v>
      </c>
      <c r="L47" s="36">
        <v>3</v>
      </c>
      <c r="M47" s="104" t="s">
        <v>162</v>
      </c>
      <c r="N47" s="36">
        <v>12</v>
      </c>
      <c r="O47" s="36">
        <v>18</v>
      </c>
      <c r="P47" s="104" t="s">
        <v>162</v>
      </c>
      <c r="Q47" s="36">
        <v>2</v>
      </c>
      <c r="R47" s="119">
        <v>19.37</v>
      </c>
      <c r="S47" s="119">
        <f>N47*R47</f>
        <v>232.44</v>
      </c>
      <c r="T47" s="120">
        <f>O47*R47</f>
        <v>348.66</v>
      </c>
      <c r="U47" s="105"/>
      <c r="W47" s="154">
        <v>45</v>
      </c>
      <c r="Y47" s="155"/>
    </row>
    <row r="48" spans="1:25" ht="38.25">
      <c r="A48" s="33" t="s">
        <v>268</v>
      </c>
      <c r="B48" s="18" t="s">
        <v>227</v>
      </c>
      <c r="C48" s="45" t="s">
        <v>301</v>
      </c>
      <c r="D48" s="35" t="s">
        <v>224</v>
      </c>
      <c r="E48" s="34" t="s">
        <v>161</v>
      </c>
      <c r="F48" s="38" t="s">
        <v>226</v>
      </c>
      <c r="G48" s="37" t="s">
        <v>193</v>
      </c>
      <c r="H48" s="38" t="str">
        <f>F48</f>
        <v>GEA Niro</v>
      </c>
      <c r="I48" s="38" t="str">
        <f>G48</f>
        <v>014105-0835</v>
      </c>
      <c r="J48" s="44" t="s">
        <v>235</v>
      </c>
      <c r="K48" s="34" t="s">
        <v>148</v>
      </c>
      <c r="L48" s="36">
        <v>8</v>
      </c>
      <c r="M48" s="104" t="s">
        <v>162</v>
      </c>
      <c r="N48" s="36">
        <v>32</v>
      </c>
      <c r="O48" s="36">
        <v>48</v>
      </c>
      <c r="P48" s="104" t="s">
        <v>162</v>
      </c>
      <c r="Q48" s="36">
        <v>2</v>
      </c>
      <c r="R48" s="119">
        <v>219.45</v>
      </c>
      <c r="S48" s="119">
        <f>N48*R48</f>
        <v>7022.4</v>
      </c>
      <c r="T48" s="120">
        <f>O48*R48</f>
        <v>10533.599999999999</v>
      </c>
      <c r="U48" s="105"/>
      <c r="W48" s="154">
        <v>46</v>
      </c>
      <c r="Y48" s="155"/>
    </row>
    <row r="49" spans="1:25" ht="38.25">
      <c r="A49" s="33" t="s">
        <v>269</v>
      </c>
      <c r="B49" s="18" t="s">
        <v>227</v>
      </c>
      <c r="C49" s="45" t="s">
        <v>302</v>
      </c>
      <c r="D49" s="35" t="s">
        <v>225</v>
      </c>
      <c r="E49" s="34" t="s">
        <v>161</v>
      </c>
      <c r="F49" s="38" t="s">
        <v>226</v>
      </c>
      <c r="G49" s="37" t="s">
        <v>194</v>
      </c>
      <c r="H49" s="38" t="str">
        <f>F49</f>
        <v>GEA Niro</v>
      </c>
      <c r="I49" s="38" t="str">
        <f>G49</f>
        <v>011725-0017</v>
      </c>
      <c r="J49" s="44" t="s">
        <v>235</v>
      </c>
      <c r="K49" s="34" t="s">
        <v>148</v>
      </c>
      <c r="L49" s="36">
        <v>4</v>
      </c>
      <c r="M49" s="104" t="s">
        <v>162</v>
      </c>
      <c r="N49" s="36">
        <v>8</v>
      </c>
      <c r="O49" s="36">
        <v>12</v>
      </c>
      <c r="P49" s="104" t="s">
        <v>162</v>
      </c>
      <c r="Q49" s="36">
        <v>2</v>
      </c>
      <c r="R49" s="119">
        <v>3274.74</v>
      </c>
      <c r="S49" s="119">
        <f>N49*R49</f>
        <v>26197.919999999998</v>
      </c>
      <c r="T49" s="120">
        <f>O49*R49</f>
        <v>39296.879999999997</v>
      </c>
      <c r="U49" s="105"/>
      <c r="W49" s="154">
        <v>47</v>
      </c>
      <c r="Y49" s="155"/>
    </row>
    <row r="50" spans="1:25" s="16" customFormat="1" ht="30.75" customHeight="1">
      <c r="A50" s="97"/>
      <c r="B50" s="98"/>
      <c r="C50" s="99" t="s">
        <v>592</v>
      </c>
      <c r="D50" s="99" t="s">
        <v>591</v>
      </c>
      <c r="E50" s="100"/>
      <c r="F50" s="100"/>
      <c r="G50" s="100"/>
      <c r="H50" s="100"/>
      <c r="I50" s="98"/>
      <c r="J50" s="100"/>
      <c r="K50" s="100"/>
      <c r="L50" s="101"/>
      <c r="M50" s="100"/>
      <c r="N50" s="100"/>
      <c r="O50" s="100"/>
      <c r="P50" s="100"/>
      <c r="Q50" s="101"/>
      <c r="R50" s="117"/>
      <c r="S50" s="117"/>
      <c r="T50" s="118"/>
      <c r="U50" s="102"/>
      <c r="V50" s="103"/>
      <c r="W50" s="154">
        <v>48</v>
      </c>
      <c r="Y50" s="155"/>
    </row>
    <row r="51" spans="1:25" s="49" customFormat="1" ht="25.5">
      <c r="A51" s="79" t="s">
        <v>486</v>
      </c>
      <c r="B51" s="51" t="s">
        <v>487</v>
      </c>
      <c r="C51" s="56" t="s">
        <v>488</v>
      </c>
      <c r="D51" s="56" t="s">
        <v>489</v>
      </c>
      <c r="E51" s="38" t="s">
        <v>161</v>
      </c>
      <c r="F51" s="53" t="s">
        <v>490</v>
      </c>
      <c r="G51" s="53" t="s">
        <v>491</v>
      </c>
      <c r="H51" s="53" t="s">
        <v>492</v>
      </c>
      <c r="I51" s="53" t="s">
        <v>493</v>
      </c>
      <c r="J51" s="53" t="s">
        <v>491</v>
      </c>
      <c r="K51" s="53" t="s">
        <v>148</v>
      </c>
      <c r="L51" s="47">
        <v>1</v>
      </c>
      <c r="M51" s="54" t="s">
        <v>494</v>
      </c>
      <c r="N51" s="85">
        <v>0</v>
      </c>
      <c r="O51" s="85">
        <v>0</v>
      </c>
      <c r="P51" s="54" t="s">
        <v>494</v>
      </c>
      <c r="Q51" s="47">
        <v>8</v>
      </c>
      <c r="R51" s="115">
        <v>8568.75</v>
      </c>
      <c r="S51" s="115">
        <f>N51*R51</f>
        <v>0</v>
      </c>
      <c r="T51" s="116">
        <f>O51*R51</f>
        <v>0</v>
      </c>
      <c r="U51" s="106"/>
      <c r="V51" s="125" t="s">
        <v>1759</v>
      </c>
      <c r="W51" s="154">
        <v>49</v>
      </c>
      <c r="Y51" s="155"/>
    </row>
    <row r="52" spans="1:25" s="50" customFormat="1" ht="25.5">
      <c r="A52" s="79" t="s">
        <v>495</v>
      </c>
      <c r="B52" s="51" t="s">
        <v>496</v>
      </c>
      <c r="C52" s="52" t="s">
        <v>497</v>
      </c>
      <c r="D52" s="52" t="s">
        <v>498</v>
      </c>
      <c r="E52" s="38" t="s">
        <v>161</v>
      </c>
      <c r="F52" s="53" t="s">
        <v>490</v>
      </c>
      <c r="G52" s="53" t="s">
        <v>499</v>
      </c>
      <c r="H52" s="53" t="s">
        <v>500</v>
      </c>
      <c r="I52" s="53" t="s">
        <v>501</v>
      </c>
      <c r="J52" s="53" t="s">
        <v>499</v>
      </c>
      <c r="K52" s="53" t="s">
        <v>148</v>
      </c>
      <c r="L52" s="47">
        <v>1</v>
      </c>
      <c r="M52" s="54" t="s">
        <v>494</v>
      </c>
      <c r="N52" s="85">
        <v>0</v>
      </c>
      <c r="O52" s="85">
        <v>0</v>
      </c>
      <c r="P52" s="54" t="s">
        <v>494</v>
      </c>
      <c r="Q52" s="47">
        <v>18</v>
      </c>
      <c r="R52" s="115">
        <v>34060</v>
      </c>
      <c r="S52" s="115">
        <f>N52*R52</f>
        <v>0</v>
      </c>
      <c r="T52" s="116">
        <f>O52*R52</f>
        <v>0</v>
      </c>
      <c r="U52" s="106"/>
      <c r="V52" s="125" t="s">
        <v>1759</v>
      </c>
      <c r="W52" s="154">
        <v>50</v>
      </c>
      <c r="Y52" s="155"/>
    </row>
    <row r="53" spans="1:25" s="50" customFormat="1" ht="25.5">
      <c r="A53" s="79" t="s">
        <v>502</v>
      </c>
      <c r="B53" s="51" t="s">
        <v>496</v>
      </c>
      <c r="C53" s="52" t="s">
        <v>503</v>
      </c>
      <c r="D53" s="52" t="s">
        <v>504</v>
      </c>
      <c r="E53" s="38" t="s">
        <v>161</v>
      </c>
      <c r="F53" s="53" t="s">
        <v>490</v>
      </c>
      <c r="G53" s="53" t="s">
        <v>505</v>
      </c>
      <c r="H53" s="53" t="s">
        <v>506</v>
      </c>
      <c r="I53" s="53" t="s">
        <v>507</v>
      </c>
      <c r="J53" s="53" t="s">
        <v>505</v>
      </c>
      <c r="K53" s="53" t="s">
        <v>148</v>
      </c>
      <c r="L53" s="47">
        <v>1</v>
      </c>
      <c r="M53" s="54" t="s">
        <v>494</v>
      </c>
      <c r="N53" s="85">
        <v>1</v>
      </c>
      <c r="O53" s="85">
        <v>1</v>
      </c>
      <c r="P53" s="54" t="s">
        <v>494</v>
      </c>
      <c r="Q53" s="47">
        <v>18</v>
      </c>
      <c r="R53" s="115">
        <v>5985</v>
      </c>
      <c r="S53" s="115">
        <f>N53*R53</f>
        <v>5985</v>
      </c>
      <c r="T53" s="116">
        <f>O53*R53</f>
        <v>5985</v>
      </c>
      <c r="U53" s="106"/>
      <c r="V53" s="55"/>
      <c r="W53" s="154">
        <v>51</v>
      </c>
      <c r="Y53" s="155"/>
    </row>
    <row r="54" spans="1:25" s="50" customFormat="1" ht="25.5">
      <c r="A54" s="79" t="s">
        <v>508</v>
      </c>
      <c r="B54" s="51" t="s">
        <v>509</v>
      </c>
      <c r="C54" s="52" t="s">
        <v>510</v>
      </c>
      <c r="D54" s="52" t="s">
        <v>511</v>
      </c>
      <c r="E54" s="38" t="s">
        <v>161</v>
      </c>
      <c r="F54" s="53" t="s">
        <v>490</v>
      </c>
      <c r="G54" s="53" t="s">
        <v>512</v>
      </c>
      <c r="H54" s="53" t="s">
        <v>513</v>
      </c>
      <c r="I54" s="53" t="s">
        <v>514</v>
      </c>
      <c r="J54" s="53" t="s">
        <v>512</v>
      </c>
      <c r="K54" s="53" t="s">
        <v>413</v>
      </c>
      <c r="L54" s="47">
        <v>1</v>
      </c>
      <c r="M54" s="54" t="s">
        <v>494</v>
      </c>
      <c r="N54" s="85">
        <v>1</v>
      </c>
      <c r="O54" s="85">
        <v>1</v>
      </c>
      <c r="P54" s="54" t="s">
        <v>494</v>
      </c>
      <c r="Q54" s="47">
        <v>8</v>
      </c>
      <c r="R54" s="115">
        <v>3210</v>
      </c>
      <c r="S54" s="115">
        <f>N54*R54</f>
        <v>3210</v>
      </c>
      <c r="T54" s="116">
        <f>O54*R54</f>
        <v>3210</v>
      </c>
      <c r="U54" s="106"/>
      <c r="V54" s="55"/>
      <c r="W54" s="154">
        <v>52</v>
      </c>
      <c r="Y54" s="155"/>
    </row>
    <row r="55" spans="1:25" s="50" customFormat="1" ht="25.5">
      <c r="A55" s="79" t="s">
        <v>515</v>
      </c>
      <c r="B55" s="51" t="s">
        <v>516</v>
      </c>
      <c r="C55" s="56" t="s">
        <v>517</v>
      </c>
      <c r="D55" s="52" t="s">
        <v>518</v>
      </c>
      <c r="E55" s="38" t="s">
        <v>161</v>
      </c>
      <c r="F55" s="53" t="s">
        <v>490</v>
      </c>
      <c r="G55" s="53" t="s">
        <v>519</v>
      </c>
      <c r="H55" s="53" t="s">
        <v>490</v>
      </c>
      <c r="I55" s="53" t="s">
        <v>520</v>
      </c>
      <c r="J55" s="53" t="s">
        <v>519</v>
      </c>
      <c r="K55" s="53" t="s">
        <v>148</v>
      </c>
      <c r="L55" s="47">
        <v>4</v>
      </c>
      <c r="M55" s="54" t="s">
        <v>494</v>
      </c>
      <c r="N55" s="85">
        <v>1</v>
      </c>
      <c r="O55" s="85">
        <v>1</v>
      </c>
      <c r="P55" s="54" t="s">
        <v>494</v>
      </c>
      <c r="Q55" s="47">
        <v>12</v>
      </c>
      <c r="R55" s="115">
        <v>4456.25</v>
      </c>
      <c r="S55" s="115">
        <f>N55*R55</f>
        <v>4456.25</v>
      </c>
      <c r="T55" s="116">
        <f>O55*R55</f>
        <v>4456.25</v>
      </c>
      <c r="U55" s="106"/>
      <c r="V55" s="55"/>
      <c r="W55" s="154">
        <v>53</v>
      </c>
      <c r="Y55" s="155"/>
    </row>
    <row r="56" spans="1:25" s="50" customFormat="1" ht="25.5">
      <c r="A56" s="79" t="s">
        <v>521</v>
      </c>
      <c r="B56" s="51" t="s">
        <v>516</v>
      </c>
      <c r="C56" s="56" t="s">
        <v>522</v>
      </c>
      <c r="D56" s="52" t="s">
        <v>523</v>
      </c>
      <c r="E56" s="38" t="s">
        <v>161</v>
      </c>
      <c r="F56" s="53" t="s">
        <v>490</v>
      </c>
      <c r="G56" s="53" t="s">
        <v>524</v>
      </c>
      <c r="H56" s="53" t="s">
        <v>513</v>
      </c>
      <c r="I56" s="53" t="s">
        <v>514</v>
      </c>
      <c r="J56" s="53" t="s">
        <v>524</v>
      </c>
      <c r="K56" s="53" t="s">
        <v>413</v>
      </c>
      <c r="L56" s="47">
        <v>4</v>
      </c>
      <c r="M56" s="54" t="s">
        <v>494</v>
      </c>
      <c r="N56" s="85">
        <v>4</v>
      </c>
      <c r="O56" s="85">
        <v>4</v>
      </c>
      <c r="P56" s="54" t="s">
        <v>494</v>
      </c>
      <c r="Q56" s="47">
        <v>8</v>
      </c>
      <c r="R56" s="115">
        <v>1947.5</v>
      </c>
      <c r="S56" s="115">
        <f>N56*R56</f>
        <v>7790</v>
      </c>
      <c r="T56" s="116">
        <f>O56*R56</f>
        <v>7790</v>
      </c>
      <c r="U56" s="106"/>
      <c r="V56" s="55"/>
      <c r="W56" s="154">
        <v>54</v>
      </c>
      <c r="Y56" s="155"/>
    </row>
    <row r="57" spans="1:25" s="50" customFormat="1" ht="25.5">
      <c r="A57" s="79" t="s">
        <v>525</v>
      </c>
      <c r="B57" s="51" t="s">
        <v>516</v>
      </c>
      <c r="C57" s="56" t="s">
        <v>526</v>
      </c>
      <c r="D57" s="52" t="s">
        <v>527</v>
      </c>
      <c r="E57" s="38" t="s">
        <v>161</v>
      </c>
      <c r="F57" s="53" t="s">
        <v>490</v>
      </c>
      <c r="G57" s="53" t="s">
        <v>528</v>
      </c>
      <c r="H57" s="53" t="s">
        <v>529</v>
      </c>
      <c r="I57" s="53" t="s">
        <v>530</v>
      </c>
      <c r="J57" s="53" t="s">
        <v>528</v>
      </c>
      <c r="K57" s="53" t="s">
        <v>148</v>
      </c>
      <c r="L57" s="47">
        <v>4</v>
      </c>
      <c r="M57" s="54" t="s">
        <v>494</v>
      </c>
      <c r="N57" s="85">
        <v>1</v>
      </c>
      <c r="O57" s="85">
        <v>1</v>
      </c>
      <c r="P57" s="54" t="s">
        <v>494</v>
      </c>
      <c r="Q57" s="47">
        <v>10</v>
      </c>
      <c r="R57" s="115">
        <v>2583.75</v>
      </c>
      <c r="S57" s="115">
        <f>N57*R57</f>
        <v>2583.75</v>
      </c>
      <c r="T57" s="116">
        <f>O57*R57</f>
        <v>2583.75</v>
      </c>
      <c r="U57" s="106"/>
      <c r="V57" s="55"/>
      <c r="W57" s="154">
        <v>55</v>
      </c>
      <c r="Y57" s="155"/>
    </row>
    <row r="58" spans="1:25" s="50" customFormat="1" ht="25.5">
      <c r="A58" s="79" t="s">
        <v>531</v>
      </c>
      <c r="B58" s="51" t="s">
        <v>532</v>
      </c>
      <c r="C58" s="56" t="s">
        <v>533</v>
      </c>
      <c r="D58" s="52" t="s">
        <v>534</v>
      </c>
      <c r="E58" s="38" t="s">
        <v>161</v>
      </c>
      <c r="F58" s="53" t="s">
        <v>490</v>
      </c>
      <c r="G58" s="53" t="s">
        <v>535</v>
      </c>
      <c r="H58" s="53" t="s">
        <v>490</v>
      </c>
      <c r="I58" s="53" t="s">
        <v>536</v>
      </c>
      <c r="J58" s="53" t="s">
        <v>535</v>
      </c>
      <c r="K58" s="53" t="s">
        <v>148</v>
      </c>
      <c r="L58" s="47">
        <v>4</v>
      </c>
      <c r="M58" s="54" t="s">
        <v>494</v>
      </c>
      <c r="N58" s="85">
        <v>1</v>
      </c>
      <c r="O58" s="85">
        <v>1</v>
      </c>
      <c r="P58" s="54" t="s">
        <v>494</v>
      </c>
      <c r="Q58" s="47">
        <v>12</v>
      </c>
      <c r="R58" s="115">
        <v>5876.25</v>
      </c>
      <c r="S58" s="115">
        <f>N58*R58</f>
        <v>5876.25</v>
      </c>
      <c r="T58" s="116">
        <f>O58*R58</f>
        <v>5876.25</v>
      </c>
      <c r="U58" s="106"/>
      <c r="V58" s="55"/>
      <c r="W58" s="154">
        <v>56</v>
      </c>
      <c r="Y58" s="155"/>
    </row>
    <row r="59" spans="1:25" s="50" customFormat="1" ht="25.5">
      <c r="A59" s="79" t="s">
        <v>537</v>
      </c>
      <c r="B59" s="51" t="s">
        <v>532</v>
      </c>
      <c r="C59" s="56" t="s">
        <v>538</v>
      </c>
      <c r="D59" s="52" t="s">
        <v>539</v>
      </c>
      <c r="E59" s="38" t="s">
        <v>161</v>
      </c>
      <c r="F59" s="53" t="s">
        <v>490</v>
      </c>
      <c r="G59" s="53" t="s">
        <v>540</v>
      </c>
      <c r="H59" s="53" t="s">
        <v>529</v>
      </c>
      <c r="I59" s="53" t="s">
        <v>541</v>
      </c>
      <c r="J59" s="53" t="s">
        <v>540</v>
      </c>
      <c r="K59" s="53" t="s">
        <v>148</v>
      </c>
      <c r="L59" s="47">
        <v>4</v>
      </c>
      <c r="M59" s="54" t="s">
        <v>494</v>
      </c>
      <c r="N59" s="85">
        <v>1</v>
      </c>
      <c r="O59" s="85">
        <v>1</v>
      </c>
      <c r="P59" s="54" t="s">
        <v>494</v>
      </c>
      <c r="Q59" s="47">
        <v>10</v>
      </c>
      <c r="R59" s="115">
        <v>3047.5</v>
      </c>
      <c r="S59" s="115">
        <f>N59*R59</f>
        <v>3047.5</v>
      </c>
      <c r="T59" s="116">
        <f>O59*R59</f>
        <v>3047.5</v>
      </c>
      <c r="U59" s="106"/>
      <c r="V59" s="55"/>
      <c r="W59" s="154">
        <v>57</v>
      </c>
      <c r="Y59" s="155"/>
    </row>
    <row r="60" spans="1:25" s="50" customFormat="1" ht="25.5">
      <c r="A60" s="79" t="s">
        <v>542</v>
      </c>
      <c r="B60" s="51" t="s">
        <v>543</v>
      </c>
      <c r="C60" s="52" t="s">
        <v>544</v>
      </c>
      <c r="D60" s="52" t="s">
        <v>545</v>
      </c>
      <c r="E60" s="38" t="s">
        <v>161</v>
      </c>
      <c r="F60" s="53" t="s">
        <v>490</v>
      </c>
      <c r="G60" s="53" t="s">
        <v>546</v>
      </c>
      <c r="H60" s="53" t="s">
        <v>547</v>
      </c>
      <c r="I60" s="53" t="s">
        <v>548</v>
      </c>
      <c r="J60" s="53" t="s">
        <v>546</v>
      </c>
      <c r="K60" s="53" t="s">
        <v>413</v>
      </c>
      <c r="L60" s="47">
        <v>600</v>
      </c>
      <c r="M60" s="54" t="s">
        <v>494</v>
      </c>
      <c r="N60" s="85">
        <v>30</v>
      </c>
      <c r="O60" s="85">
        <v>45</v>
      </c>
      <c r="P60" s="54" t="s">
        <v>494</v>
      </c>
      <c r="Q60" s="47">
        <v>15</v>
      </c>
      <c r="R60" s="115">
        <v>667.5</v>
      </c>
      <c r="S60" s="115">
        <f>N60*R60</f>
        <v>20025</v>
      </c>
      <c r="T60" s="116">
        <f>O60*R60</f>
        <v>30037.5</v>
      </c>
      <c r="U60" s="106"/>
      <c r="V60" s="125" t="s">
        <v>1759</v>
      </c>
      <c r="W60" s="154">
        <v>58</v>
      </c>
      <c r="Y60" s="155"/>
    </row>
    <row r="61" spans="1:25" s="50" customFormat="1" ht="25.5">
      <c r="A61" s="79" t="s">
        <v>549</v>
      </c>
      <c r="B61" s="51" t="s">
        <v>543</v>
      </c>
      <c r="C61" s="52" t="s">
        <v>550</v>
      </c>
      <c r="D61" s="52" t="s">
        <v>551</v>
      </c>
      <c r="E61" s="38" t="s">
        <v>161</v>
      </c>
      <c r="F61" s="53" t="s">
        <v>490</v>
      </c>
      <c r="G61" s="53" t="s">
        <v>552</v>
      </c>
      <c r="H61" s="53" t="s">
        <v>553</v>
      </c>
      <c r="I61" s="53" t="s">
        <v>552</v>
      </c>
      <c r="J61" s="53" t="s">
        <v>552</v>
      </c>
      <c r="K61" s="53" t="s">
        <v>148</v>
      </c>
      <c r="L61" s="47">
        <v>600</v>
      </c>
      <c r="M61" s="54" t="s">
        <v>494</v>
      </c>
      <c r="N61" s="47">
        <v>10</v>
      </c>
      <c r="O61" s="47">
        <v>10</v>
      </c>
      <c r="P61" s="54" t="s">
        <v>494</v>
      </c>
      <c r="Q61" s="47">
        <v>16</v>
      </c>
      <c r="R61" s="115">
        <v>62.5</v>
      </c>
      <c r="S61" s="115">
        <f>N61*R61</f>
        <v>625</v>
      </c>
      <c r="T61" s="116">
        <f>O61*R61</f>
        <v>625</v>
      </c>
      <c r="U61" s="106"/>
      <c r="V61" s="55"/>
      <c r="W61" s="154">
        <v>59</v>
      </c>
      <c r="Y61" s="155"/>
    </row>
    <row r="62" spans="1:25" s="50" customFormat="1" ht="25.5">
      <c r="A62" s="79" t="s">
        <v>554</v>
      </c>
      <c r="B62" s="51" t="s">
        <v>555</v>
      </c>
      <c r="C62" s="52" t="s">
        <v>556</v>
      </c>
      <c r="D62" s="52" t="s">
        <v>557</v>
      </c>
      <c r="E62" s="38" t="s">
        <v>161</v>
      </c>
      <c r="F62" s="53" t="s">
        <v>490</v>
      </c>
      <c r="G62" s="53" t="s">
        <v>558</v>
      </c>
      <c r="H62" s="53" t="s">
        <v>559</v>
      </c>
      <c r="I62" s="53" t="s">
        <v>560</v>
      </c>
      <c r="J62" s="53" t="s">
        <v>558</v>
      </c>
      <c r="K62" s="53" t="s">
        <v>413</v>
      </c>
      <c r="L62" s="47">
        <v>40</v>
      </c>
      <c r="M62" s="54" t="s">
        <v>494</v>
      </c>
      <c r="N62" s="47">
        <v>5</v>
      </c>
      <c r="O62" s="47">
        <v>5</v>
      </c>
      <c r="P62" s="54" t="s">
        <v>494</v>
      </c>
      <c r="Q62" s="47">
        <v>5</v>
      </c>
      <c r="R62" s="115">
        <v>787.5</v>
      </c>
      <c r="S62" s="115">
        <f>N62*R62</f>
        <v>3937.5</v>
      </c>
      <c r="T62" s="116">
        <f>O62*R62</f>
        <v>3937.5</v>
      </c>
      <c r="U62" s="106"/>
      <c r="V62" s="55"/>
      <c r="W62" s="154">
        <v>60</v>
      </c>
      <c r="Y62" s="155"/>
    </row>
    <row r="63" spans="1:25" s="50" customFormat="1" ht="25.5">
      <c r="A63" s="79" t="s">
        <v>561</v>
      </c>
      <c r="B63" s="51" t="s">
        <v>555</v>
      </c>
      <c r="C63" s="52" t="s">
        <v>562</v>
      </c>
      <c r="D63" s="52" t="s">
        <v>563</v>
      </c>
      <c r="E63" s="38" t="s">
        <v>161</v>
      </c>
      <c r="F63" s="53" t="s">
        <v>490</v>
      </c>
      <c r="G63" s="53" t="s">
        <v>564</v>
      </c>
      <c r="H63" s="53" t="s">
        <v>559</v>
      </c>
      <c r="I63" s="53" t="s">
        <v>565</v>
      </c>
      <c r="J63" s="53" t="s">
        <v>564</v>
      </c>
      <c r="K63" s="53" t="s">
        <v>148</v>
      </c>
      <c r="L63" s="47">
        <v>40</v>
      </c>
      <c r="M63" s="54" t="s">
        <v>494</v>
      </c>
      <c r="N63" s="47">
        <v>5</v>
      </c>
      <c r="O63" s="47">
        <v>5</v>
      </c>
      <c r="P63" s="54" t="s">
        <v>494</v>
      </c>
      <c r="Q63" s="47">
        <v>5</v>
      </c>
      <c r="R63" s="115">
        <v>391.25</v>
      </c>
      <c r="S63" s="115">
        <f>N63*R63</f>
        <v>1956.25</v>
      </c>
      <c r="T63" s="116">
        <f>O63*R63</f>
        <v>1956.25</v>
      </c>
      <c r="U63" s="106"/>
      <c r="V63" s="55"/>
      <c r="W63" s="154">
        <v>61</v>
      </c>
      <c r="Y63" s="155"/>
    </row>
    <row r="64" spans="1:25" s="50" customFormat="1" ht="25.5">
      <c r="A64" s="79" t="s">
        <v>566</v>
      </c>
      <c r="B64" s="51" t="s">
        <v>543</v>
      </c>
      <c r="C64" s="52" t="s">
        <v>567</v>
      </c>
      <c r="D64" s="52" t="s">
        <v>568</v>
      </c>
      <c r="E64" s="38" t="s">
        <v>161</v>
      </c>
      <c r="F64" s="53" t="s">
        <v>490</v>
      </c>
      <c r="G64" s="53" t="s">
        <v>569</v>
      </c>
      <c r="H64" s="53" t="s">
        <v>570</v>
      </c>
      <c r="I64" s="53" t="s">
        <v>571</v>
      </c>
      <c r="J64" s="53" t="s">
        <v>569</v>
      </c>
      <c r="K64" s="53" t="s">
        <v>413</v>
      </c>
      <c r="L64" s="47">
        <v>48</v>
      </c>
      <c r="M64" s="54" t="s">
        <v>572</v>
      </c>
      <c r="N64" s="47">
        <v>48</v>
      </c>
      <c r="O64" s="47">
        <v>48</v>
      </c>
      <c r="P64" s="54" t="s">
        <v>572</v>
      </c>
      <c r="Q64" s="47">
        <v>6</v>
      </c>
      <c r="R64" s="115">
        <v>58.75</v>
      </c>
      <c r="S64" s="115">
        <f>N64*R64</f>
        <v>2820</v>
      </c>
      <c r="T64" s="116">
        <f>O64*R64</f>
        <v>2820</v>
      </c>
      <c r="U64" s="106"/>
      <c r="V64" s="55"/>
      <c r="W64" s="154">
        <v>62</v>
      </c>
      <c r="Y64" s="155"/>
    </row>
    <row r="65" spans="1:25" s="50" customFormat="1" ht="25.5">
      <c r="A65" s="79" t="s">
        <v>573</v>
      </c>
      <c r="B65" s="51" t="s">
        <v>543</v>
      </c>
      <c r="C65" s="52" t="s">
        <v>574</v>
      </c>
      <c r="D65" s="52" t="s">
        <v>575</v>
      </c>
      <c r="E65" s="38" t="s">
        <v>161</v>
      </c>
      <c r="F65" s="53" t="s">
        <v>490</v>
      </c>
      <c r="G65" s="53" t="s">
        <v>576</v>
      </c>
      <c r="H65" s="53" t="s">
        <v>570</v>
      </c>
      <c r="I65" s="53" t="s">
        <v>577</v>
      </c>
      <c r="J65" s="53" t="s">
        <v>576</v>
      </c>
      <c r="K65" s="53" t="s">
        <v>413</v>
      </c>
      <c r="L65" s="47">
        <v>12</v>
      </c>
      <c r="M65" s="54" t="s">
        <v>572</v>
      </c>
      <c r="N65" s="47">
        <v>12</v>
      </c>
      <c r="O65" s="47">
        <v>12</v>
      </c>
      <c r="P65" s="54" t="s">
        <v>572</v>
      </c>
      <c r="Q65" s="47">
        <v>6</v>
      </c>
      <c r="R65" s="115">
        <v>50</v>
      </c>
      <c r="S65" s="115">
        <f>N65*R65</f>
        <v>600</v>
      </c>
      <c r="T65" s="116">
        <f>O65*R65</f>
        <v>600</v>
      </c>
      <c r="U65" s="106"/>
      <c r="V65" s="55"/>
      <c r="W65" s="154">
        <v>63</v>
      </c>
      <c r="Y65" s="155"/>
    </row>
    <row r="66" spans="1:25" s="50" customFormat="1" ht="25.5">
      <c r="A66" s="79" t="s">
        <v>578</v>
      </c>
      <c r="B66" s="51" t="s">
        <v>579</v>
      </c>
      <c r="C66" s="56" t="s">
        <v>580</v>
      </c>
      <c r="D66" s="56" t="s">
        <v>581</v>
      </c>
      <c r="E66" s="38" t="s">
        <v>161</v>
      </c>
      <c r="F66" s="53" t="s">
        <v>490</v>
      </c>
      <c r="G66" s="53" t="s">
        <v>582</v>
      </c>
      <c r="H66" s="53" t="s">
        <v>583</v>
      </c>
      <c r="I66" s="53" t="s">
        <v>584</v>
      </c>
      <c r="J66" s="53" t="s">
        <v>582</v>
      </c>
      <c r="K66" s="53" t="s">
        <v>148</v>
      </c>
      <c r="L66" s="47">
        <v>1</v>
      </c>
      <c r="M66" s="54" t="s">
        <v>494</v>
      </c>
      <c r="N66" s="47">
        <v>1</v>
      </c>
      <c r="O66" s="47">
        <v>1</v>
      </c>
      <c r="P66" s="54" t="s">
        <v>494</v>
      </c>
      <c r="Q66" s="47">
        <v>6</v>
      </c>
      <c r="R66" s="115">
        <v>1370</v>
      </c>
      <c r="S66" s="115">
        <f>N66*R66</f>
        <v>1370</v>
      </c>
      <c r="T66" s="116">
        <f>O66*R66</f>
        <v>1370</v>
      </c>
      <c r="U66" s="106"/>
      <c r="V66" s="55"/>
      <c r="W66" s="154">
        <v>64</v>
      </c>
      <c r="Y66" s="155"/>
    </row>
    <row r="67" spans="1:25" s="50" customFormat="1" ht="25.5">
      <c r="A67" s="79" t="s">
        <v>585</v>
      </c>
      <c r="B67" s="51" t="s">
        <v>586</v>
      </c>
      <c r="C67" s="56" t="s">
        <v>587</v>
      </c>
      <c r="D67" s="56" t="s">
        <v>588</v>
      </c>
      <c r="E67" s="38" t="s">
        <v>161</v>
      </c>
      <c r="F67" s="53" t="s">
        <v>490</v>
      </c>
      <c r="G67" s="53" t="s">
        <v>589</v>
      </c>
      <c r="H67" s="53" t="s">
        <v>583</v>
      </c>
      <c r="I67" s="53" t="s">
        <v>590</v>
      </c>
      <c r="J67" s="53" t="s">
        <v>589</v>
      </c>
      <c r="K67" s="53" t="s">
        <v>148</v>
      </c>
      <c r="L67" s="47">
        <v>1</v>
      </c>
      <c r="M67" s="54" t="s">
        <v>494</v>
      </c>
      <c r="N67" s="47">
        <v>1</v>
      </c>
      <c r="O67" s="47">
        <v>1</v>
      </c>
      <c r="P67" s="54" t="s">
        <v>494</v>
      </c>
      <c r="Q67" s="47">
        <v>6</v>
      </c>
      <c r="R67" s="115">
        <v>1343.75</v>
      </c>
      <c r="S67" s="115">
        <f>N67*R67</f>
        <v>1343.75</v>
      </c>
      <c r="T67" s="116">
        <f>O67*R67</f>
        <v>1343.75</v>
      </c>
      <c r="U67" s="106"/>
      <c r="V67" s="55"/>
      <c r="W67" s="154">
        <v>65</v>
      </c>
      <c r="Y67" s="155"/>
    </row>
    <row r="68" spans="1:25" s="16" customFormat="1" ht="27.75" customHeight="1">
      <c r="A68" s="97"/>
      <c r="B68" s="98"/>
      <c r="C68" s="99" t="s">
        <v>1572</v>
      </c>
      <c r="D68" s="99" t="s">
        <v>1571</v>
      </c>
      <c r="E68" s="100"/>
      <c r="F68" s="100"/>
      <c r="G68" s="100"/>
      <c r="H68" s="100"/>
      <c r="I68" s="98"/>
      <c r="J68" s="100"/>
      <c r="K68" s="100"/>
      <c r="L68" s="101"/>
      <c r="M68" s="100"/>
      <c r="N68" s="100"/>
      <c r="O68" s="100"/>
      <c r="P68" s="100"/>
      <c r="Q68" s="101"/>
      <c r="R68" s="117"/>
      <c r="S68" s="117"/>
      <c r="T68" s="118"/>
      <c r="U68" s="102"/>
      <c r="V68" s="103"/>
      <c r="W68" s="154">
        <v>66</v>
      </c>
      <c r="Y68" s="155"/>
    </row>
    <row r="69" spans="1:25" s="81" customFormat="1">
      <c r="A69" s="87" t="s">
        <v>1450</v>
      </c>
      <c r="B69" s="82" t="s">
        <v>1451</v>
      </c>
      <c r="C69" s="45" t="s">
        <v>1452</v>
      </c>
      <c r="D69" s="45" t="s">
        <v>1179</v>
      </c>
      <c r="E69" s="84" t="s">
        <v>161</v>
      </c>
      <c r="F69" s="84" t="s">
        <v>1453</v>
      </c>
      <c r="G69" s="83" t="s">
        <v>1454</v>
      </c>
      <c r="H69" s="83" t="s">
        <v>1453</v>
      </c>
      <c r="I69" s="83" t="str">
        <f>G69</f>
        <v>141</v>
      </c>
      <c r="J69" s="84" t="s">
        <v>1455</v>
      </c>
      <c r="K69" s="84" t="s">
        <v>148</v>
      </c>
      <c r="L69" s="85">
        <v>1</v>
      </c>
      <c r="M69" s="95" t="s">
        <v>162</v>
      </c>
      <c r="N69" s="85">
        <v>0</v>
      </c>
      <c r="O69" s="85">
        <v>0</v>
      </c>
      <c r="P69" s="95" t="str">
        <f>M69</f>
        <v>szt</v>
      </c>
      <c r="Q69" s="85">
        <v>28</v>
      </c>
      <c r="R69" s="115">
        <v>49927.5</v>
      </c>
      <c r="S69" s="115">
        <f>N69*R69</f>
        <v>0</v>
      </c>
      <c r="T69" s="116">
        <f>O69*R69</f>
        <v>0</v>
      </c>
      <c r="U69" s="96"/>
      <c r="V69" s="86"/>
      <c r="W69" s="154">
        <v>67</v>
      </c>
      <c r="Y69" s="155"/>
    </row>
    <row r="70" spans="1:25" s="81" customFormat="1">
      <c r="A70" s="87" t="s">
        <v>1456</v>
      </c>
      <c r="B70" s="82" t="s">
        <v>1451</v>
      </c>
      <c r="C70" s="45" t="s">
        <v>1457</v>
      </c>
      <c r="D70" s="45" t="s">
        <v>1047</v>
      </c>
      <c r="E70" s="84" t="s">
        <v>161</v>
      </c>
      <c r="F70" s="84" t="s">
        <v>1453</v>
      </c>
      <c r="G70" s="83" t="s">
        <v>1458</v>
      </c>
      <c r="H70" s="83" t="s">
        <v>1453</v>
      </c>
      <c r="I70" s="83" t="str">
        <f>G70</f>
        <v>151</v>
      </c>
      <c r="J70" s="84"/>
      <c r="K70" s="84" t="s">
        <v>148</v>
      </c>
      <c r="L70" s="85">
        <v>1</v>
      </c>
      <c r="M70" s="95" t="s">
        <v>162</v>
      </c>
      <c r="N70" s="85">
        <v>0</v>
      </c>
      <c r="O70" s="85">
        <v>0</v>
      </c>
      <c r="P70" s="95" t="str">
        <f>M70</f>
        <v>szt</v>
      </c>
      <c r="Q70" s="85">
        <v>28</v>
      </c>
      <c r="R70" s="115">
        <v>35437.5</v>
      </c>
      <c r="S70" s="115">
        <f>N70*R70</f>
        <v>0</v>
      </c>
      <c r="T70" s="116">
        <f>O70*R70</f>
        <v>0</v>
      </c>
      <c r="U70" s="96"/>
      <c r="V70" s="86"/>
      <c r="W70" s="154">
        <v>68</v>
      </c>
      <c r="Y70" s="155"/>
    </row>
    <row r="71" spans="1:25" s="81" customFormat="1" ht="25.5">
      <c r="A71" s="87" t="s">
        <v>1459</v>
      </c>
      <c r="B71" s="82" t="s">
        <v>1451</v>
      </c>
      <c r="C71" s="45" t="s">
        <v>1460</v>
      </c>
      <c r="D71" s="45" t="s">
        <v>1461</v>
      </c>
      <c r="E71" s="84" t="s">
        <v>161</v>
      </c>
      <c r="F71" s="84" t="s">
        <v>1453</v>
      </c>
      <c r="G71" s="83" t="s">
        <v>1462</v>
      </c>
      <c r="H71" s="83" t="s">
        <v>1463</v>
      </c>
      <c r="I71" s="83" t="str">
        <f>G71</f>
        <v>152/1-1</v>
      </c>
      <c r="J71" s="84" t="s">
        <v>1464</v>
      </c>
      <c r="K71" s="84" t="s">
        <v>148</v>
      </c>
      <c r="L71" s="85">
        <v>1</v>
      </c>
      <c r="M71" s="95" t="s">
        <v>162</v>
      </c>
      <c r="N71" s="85">
        <v>0</v>
      </c>
      <c r="O71" s="85">
        <v>1</v>
      </c>
      <c r="P71" s="95" t="str">
        <f>M71</f>
        <v>szt</v>
      </c>
      <c r="Q71" s="85">
        <v>14</v>
      </c>
      <c r="R71" s="115">
        <v>6037.5</v>
      </c>
      <c r="S71" s="115">
        <f>N71*R71</f>
        <v>0</v>
      </c>
      <c r="T71" s="116">
        <f>O71*R71</f>
        <v>6037.5</v>
      </c>
      <c r="U71" s="96"/>
      <c r="V71" s="86"/>
      <c r="W71" s="154">
        <v>69</v>
      </c>
      <c r="Y71" s="155"/>
    </row>
    <row r="72" spans="1:25" s="81" customFormat="1" ht="25.5">
      <c r="A72" s="87" t="s">
        <v>1465</v>
      </c>
      <c r="B72" s="82" t="s">
        <v>1451</v>
      </c>
      <c r="C72" s="45" t="s">
        <v>1466</v>
      </c>
      <c r="D72" s="45" t="s">
        <v>1467</v>
      </c>
      <c r="E72" s="84" t="s">
        <v>161</v>
      </c>
      <c r="F72" s="84" t="s">
        <v>1453</v>
      </c>
      <c r="G72" s="83" t="s">
        <v>1468</v>
      </c>
      <c r="H72" s="83" t="s">
        <v>1463</v>
      </c>
      <c r="I72" s="83" t="str">
        <f>G72</f>
        <v>152/1-2</v>
      </c>
      <c r="J72" s="84" t="s">
        <v>1469</v>
      </c>
      <c r="K72" s="84" t="s">
        <v>413</v>
      </c>
      <c r="L72" s="85">
        <v>1</v>
      </c>
      <c r="M72" s="95" t="s">
        <v>1470</v>
      </c>
      <c r="N72" s="85">
        <v>1</v>
      </c>
      <c r="O72" s="85">
        <v>0</v>
      </c>
      <c r="P72" s="95" t="str">
        <f>M72</f>
        <v>set</v>
      </c>
      <c r="Q72" s="85">
        <v>10</v>
      </c>
      <c r="R72" s="115">
        <v>1102.5</v>
      </c>
      <c r="S72" s="115">
        <f>N72*R72</f>
        <v>1102.5</v>
      </c>
      <c r="T72" s="116">
        <f>O72*R72</f>
        <v>0</v>
      </c>
      <c r="U72" s="96"/>
      <c r="V72" s="86"/>
      <c r="W72" s="154">
        <v>70</v>
      </c>
      <c r="Y72" s="155"/>
    </row>
    <row r="73" spans="1:25" s="81" customFormat="1" ht="25.5">
      <c r="A73" s="87" t="s">
        <v>1471</v>
      </c>
      <c r="B73" s="82" t="s">
        <v>1451</v>
      </c>
      <c r="C73" s="45" t="s">
        <v>1472</v>
      </c>
      <c r="D73" s="45" t="s">
        <v>1473</v>
      </c>
      <c r="E73" s="84" t="s">
        <v>161</v>
      </c>
      <c r="F73" s="84" t="s">
        <v>1453</v>
      </c>
      <c r="G73" s="83" t="s">
        <v>1474</v>
      </c>
      <c r="H73" s="83" t="s">
        <v>1463</v>
      </c>
      <c r="I73" s="83" t="str">
        <f>G73</f>
        <v>152/2-1</v>
      </c>
      <c r="J73" s="84" t="s">
        <v>1475</v>
      </c>
      <c r="K73" s="84" t="s">
        <v>148</v>
      </c>
      <c r="L73" s="85">
        <v>1</v>
      </c>
      <c r="M73" s="95" t="s">
        <v>162</v>
      </c>
      <c r="N73" s="85">
        <v>0</v>
      </c>
      <c r="O73" s="85">
        <v>1</v>
      </c>
      <c r="P73" s="95" t="str">
        <f>M73</f>
        <v>szt</v>
      </c>
      <c r="Q73" s="85">
        <v>14</v>
      </c>
      <c r="R73" s="115">
        <v>4620</v>
      </c>
      <c r="S73" s="115">
        <f>N73*R73</f>
        <v>0</v>
      </c>
      <c r="T73" s="116">
        <f>O73*R73</f>
        <v>4620</v>
      </c>
      <c r="U73" s="96"/>
      <c r="V73" s="86"/>
      <c r="W73" s="154">
        <v>71</v>
      </c>
      <c r="Y73" s="155"/>
    </row>
    <row r="74" spans="1:25" s="81" customFormat="1" ht="25.5">
      <c r="A74" s="87" t="s">
        <v>1476</v>
      </c>
      <c r="B74" s="82" t="s">
        <v>1451</v>
      </c>
      <c r="C74" s="45" t="s">
        <v>1477</v>
      </c>
      <c r="D74" s="45" t="s">
        <v>1478</v>
      </c>
      <c r="E74" s="84" t="s">
        <v>161</v>
      </c>
      <c r="F74" s="84" t="s">
        <v>1453</v>
      </c>
      <c r="G74" s="83" t="s">
        <v>1479</v>
      </c>
      <c r="H74" s="83" t="s">
        <v>1463</v>
      </c>
      <c r="I74" s="83" t="str">
        <f>G74</f>
        <v>152/2-2</v>
      </c>
      <c r="J74" s="84" t="s">
        <v>1480</v>
      </c>
      <c r="K74" s="84" t="s">
        <v>413</v>
      </c>
      <c r="L74" s="85">
        <v>1</v>
      </c>
      <c r="M74" s="95" t="s">
        <v>1470</v>
      </c>
      <c r="N74" s="85">
        <v>1</v>
      </c>
      <c r="O74" s="85">
        <v>0</v>
      </c>
      <c r="P74" s="95" t="str">
        <f>M74</f>
        <v>set</v>
      </c>
      <c r="Q74" s="85">
        <v>10</v>
      </c>
      <c r="R74" s="115">
        <v>1023.75</v>
      </c>
      <c r="S74" s="115">
        <f>N74*R74</f>
        <v>1023.75</v>
      </c>
      <c r="T74" s="116">
        <f>O74*R74</f>
        <v>0</v>
      </c>
      <c r="U74" s="96"/>
      <c r="V74" s="86"/>
      <c r="W74" s="154">
        <v>72</v>
      </c>
      <c r="Y74" s="155"/>
    </row>
    <row r="75" spans="1:25" s="81" customFormat="1" ht="25.5">
      <c r="A75" s="87" t="s">
        <v>1481</v>
      </c>
      <c r="B75" s="82" t="s">
        <v>1451</v>
      </c>
      <c r="C75" s="45" t="s">
        <v>1482</v>
      </c>
      <c r="D75" s="45" t="s">
        <v>1483</v>
      </c>
      <c r="E75" s="84" t="s">
        <v>161</v>
      </c>
      <c r="F75" s="84" t="s">
        <v>1453</v>
      </c>
      <c r="G75" s="83" t="s">
        <v>1484</v>
      </c>
      <c r="H75" s="83" t="s">
        <v>1485</v>
      </c>
      <c r="I75" s="83" t="str">
        <f>G75</f>
        <v>161-1</v>
      </c>
      <c r="J75" s="84" t="s">
        <v>1486</v>
      </c>
      <c r="K75" s="84" t="s">
        <v>148</v>
      </c>
      <c r="L75" s="85">
        <v>1</v>
      </c>
      <c r="M75" s="95" t="s">
        <v>162</v>
      </c>
      <c r="N75" s="85">
        <v>0</v>
      </c>
      <c r="O75" s="85">
        <v>1</v>
      </c>
      <c r="P75" s="95" t="str">
        <f>M75</f>
        <v>szt</v>
      </c>
      <c r="Q75" s="85">
        <v>10</v>
      </c>
      <c r="R75" s="115">
        <v>11235</v>
      </c>
      <c r="S75" s="115">
        <f>N75*R75</f>
        <v>0</v>
      </c>
      <c r="T75" s="116">
        <f>O75*R75</f>
        <v>11235</v>
      </c>
      <c r="U75" s="96"/>
      <c r="V75" s="86"/>
      <c r="W75" s="154">
        <v>73</v>
      </c>
      <c r="Y75" s="155"/>
    </row>
    <row r="76" spans="1:25" s="81" customFormat="1" ht="25.5">
      <c r="A76" s="87" t="s">
        <v>1487</v>
      </c>
      <c r="B76" s="82" t="s">
        <v>1451</v>
      </c>
      <c r="C76" s="45" t="s">
        <v>1488</v>
      </c>
      <c r="D76" s="45" t="s">
        <v>1489</v>
      </c>
      <c r="E76" s="84" t="s">
        <v>161</v>
      </c>
      <c r="F76" s="84" t="s">
        <v>1453</v>
      </c>
      <c r="G76" s="83" t="s">
        <v>1490</v>
      </c>
      <c r="H76" s="83" t="s">
        <v>1485</v>
      </c>
      <c r="I76" s="83" t="str">
        <f>G76</f>
        <v>161-2</v>
      </c>
      <c r="J76" s="84" t="s">
        <v>1491</v>
      </c>
      <c r="K76" s="84" t="s">
        <v>148</v>
      </c>
      <c r="L76" s="85">
        <v>1</v>
      </c>
      <c r="M76" s="95" t="s">
        <v>162</v>
      </c>
      <c r="N76" s="85">
        <v>0</v>
      </c>
      <c r="O76" s="85">
        <v>1</v>
      </c>
      <c r="P76" s="95" t="str">
        <f>M76</f>
        <v>szt</v>
      </c>
      <c r="Q76" s="85">
        <v>10</v>
      </c>
      <c r="R76" s="115">
        <v>8452.5</v>
      </c>
      <c r="S76" s="115">
        <f>N76*R76</f>
        <v>0</v>
      </c>
      <c r="T76" s="116">
        <f>O76*R76</f>
        <v>8452.5</v>
      </c>
      <c r="U76" s="96"/>
      <c r="V76" s="86"/>
      <c r="W76" s="154">
        <v>74</v>
      </c>
      <c r="Y76" s="155"/>
    </row>
    <row r="77" spans="1:25" s="81" customFormat="1" ht="25.5">
      <c r="A77" s="87" t="s">
        <v>1492</v>
      </c>
      <c r="B77" s="82" t="s">
        <v>1451</v>
      </c>
      <c r="C77" s="45" t="s">
        <v>1493</v>
      </c>
      <c r="D77" s="45" t="s">
        <v>1494</v>
      </c>
      <c r="E77" s="84" t="s">
        <v>161</v>
      </c>
      <c r="F77" s="84" t="s">
        <v>1453</v>
      </c>
      <c r="G77" s="83" t="s">
        <v>1495</v>
      </c>
      <c r="H77" s="83" t="s">
        <v>1485</v>
      </c>
      <c r="I77" s="83" t="str">
        <f>G77</f>
        <v>161-3</v>
      </c>
      <c r="J77" s="84" t="s">
        <v>1496</v>
      </c>
      <c r="K77" s="84" t="s">
        <v>413</v>
      </c>
      <c r="L77" s="85">
        <v>1</v>
      </c>
      <c r="M77" s="95" t="s">
        <v>162</v>
      </c>
      <c r="N77" s="85">
        <v>1</v>
      </c>
      <c r="O77" s="85">
        <v>0</v>
      </c>
      <c r="P77" s="95" t="str">
        <f>M77</f>
        <v>szt</v>
      </c>
      <c r="Q77" s="85">
        <v>8</v>
      </c>
      <c r="R77" s="115">
        <v>2782.5</v>
      </c>
      <c r="S77" s="115">
        <f>N77*R77</f>
        <v>2782.5</v>
      </c>
      <c r="T77" s="116">
        <f>O77*R77</f>
        <v>0</v>
      </c>
      <c r="U77" s="96"/>
      <c r="V77" s="86"/>
      <c r="W77" s="154">
        <v>75</v>
      </c>
      <c r="Y77" s="155"/>
    </row>
    <row r="78" spans="1:25" s="81" customFormat="1" ht="25.5">
      <c r="A78" s="87" t="s">
        <v>1497</v>
      </c>
      <c r="B78" s="82" t="s">
        <v>1451</v>
      </c>
      <c r="C78" s="45" t="s">
        <v>1498</v>
      </c>
      <c r="D78" s="45" t="s">
        <v>1499</v>
      </c>
      <c r="E78" s="84" t="s">
        <v>161</v>
      </c>
      <c r="F78" s="84" t="s">
        <v>1453</v>
      </c>
      <c r="G78" s="83" t="s">
        <v>1500</v>
      </c>
      <c r="H78" s="83" t="s">
        <v>1485</v>
      </c>
      <c r="I78" s="83" t="str">
        <f>G78</f>
        <v>161-4</v>
      </c>
      <c r="J78" s="84" t="s">
        <v>1501</v>
      </c>
      <c r="K78" s="84" t="s">
        <v>413</v>
      </c>
      <c r="L78" s="85">
        <v>1</v>
      </c>
      <c r="M78" s="95" t="s">
        <v>162</v>
      </c>
      <c r="N78" s="85">
        <v>1</v>
      </c>
      <c r="O78" s="85">
        <v>0</v>
      </c>
      <c r="P78" s="95" t="str">
        <f>M78</f>
        <v>szt</v>
      </c>
      <c r="Q78" s="85">
        <v>8</v>
      </c>
      <c r="R78" s="115">
        <v>1207.5</v>
      </c>
      <c r="S78" s="115">
        <f>N78*R78</f>
        <v>1207.5</v>
      </c>
      <c r="T78" s="116">
        <f>O78*R78</f>
        <v>0</v>
      </c>
      <c r="U78" s="96"/>
      <c r="V78" s="86"/>
      <c r="W78" s="154">
        <v>76</v>
      </c>
      <c r="Y78" s="155"/>
    </row>
    <row r="79" spans="1:25" s="81" customFormat="1" ht="25.5">
      <c r="A79" s="87" t="s">
        <v>1502</v>
      </c>
      <c r="B79" s="82" t="s">
        <v>1451</v>
      </c>
      <c r="C79" s="45" t="s">
        <v>1503</v>
      </c>
      <c r="D79" s="45" t="s">
        <v>1504</v>
      </c>
      <c r="E79" s="84" t="s">
        <v>161</v>
      </c>
      <c r="F79" s="84" t="s">
        <v>1453</v>
      </c>
      <c r="G79" s="83" t="s">
        <v>1505</v>
      </c>
      <c r="H79" s="83" t="s">
        <v>1506</v>
      </c>
      <c r="I79" s="83" t="str">
        <f>G79</f>
        <v>176-1</v>
      </c>
      <c r="J79" s="84" t="s">
        <v>1507</v>
      </c>
      <c r="K79" s="84" t="s">
        <v>148</v>
      </c>
      <c r="L79" s="85">
        <v>1</v>
      </c>
      <c r="M79" s="95" t="s">
        <v>162</v>
      </c>
      <c r="N79" s="85">
        <v>0</v>
      </c>
      <c r="O79" s="85">
        <v>1</v>
      </c>
      <c r="P79" s="95" t="str">
        <f>M79</f>
        <v>szt</v>
      </c>
      <c r="Q79" s="85">
        <v>14</v>
      </c>
      <c r="R79" s="115">
        <v>7533.75</v>
      </c>
      <c r="S79" s="115">
        <f>N79*R79</f>
        <v>0</v>
      </c>
      <c r="T79" s="116">
        <f>O79*R79</f>
        <v>7533.75</v>
      </c>
      <c r="U79" s="96"/>
      <c r="V79" s="86"/>
      <c r="W79" s="154">
        <v>77</v>
      </c>
      <c r="Y79" s="155"/>
    </row>
    <row r="80" spans="1:25" s="81" customFormat="1" ht="25.5">
      <c r="A80" s="87" t="s">
        <v>1508</v>
      </c>
      <c r="B80" s="82" t="s">
        <v>1451</v>
      </c>
      <c r="C80" s="45" t="s">
        <v>1509</v>
      </c>
      <c r="D80" s="45" t="s">
        <v>1510</v>
      </c>
      <c r="E80" s="84" t="s">
        <v>161</v>
      </c>
      <c r="F80" s="84" t="s">
        <v>1453</v>
      </c>
      <c r="G80" s="83" t="s">
        <v>1511</v>
      </c>
      <c r="H80" s="83" t="s">
        <v>1506</v>
      </c>
      <c r="I80" s="83" t="str">
        <f>G80</f>
        <v>176-2</v>
      </c>
      <c r="J80" s="84" t="s">
        <v>1512</v>
      </c>
      <c r="K80" s="84" t="s">
        <v>148</v>
      </c>
      <c r="L80" s="85">
        <v>1</v>
      </c>
      <c r="M80" s="95" t="s">
        <v>162</v>
      </c>
      <c r="N80" s="85">
        <v>0</v>
      </c>
      <c r="O80" s="85">
        <v>1</v>
      </c>
      <c r="P80" s="95" t="str">
        <f>M80</f>
        <v>szt</v>
      </c>
      <c r="Q80" s="85">
        <v>14</v>
      </c>
      <c r="R80" s="115">
        <v>6667.5</v>
      </c>
      <c r="S80" s="115">
        <f>N80*R80</f>
        <v>0</v>
      </c>
      <c r="T80" s="116">
        <f>O80*R80</f>
        <v>6667.5</v>
      </c>
      <c r="U80" s="96"/>
      <c r="V80" s="86"/>
      <c r="W80" s="154">
        <v>78</v>
      </c>
      <c r="Y80" s="155"/>
    </row>
    <row r="81" spans="1:25" s="81" customFormat="1" ht="25.5">
      <c r="A81" s="87" t="s">
        <v>1513</v>
      </c>
      <c r="B81" s="82" t="s">
        <v>1451</v>
      </c>
      <c r="C81" s="45" t="s">
        <v>1514</v>
      </c>
      <c r="D81" s="45" t="s">
        <v>1515</v>
      </c>
      <c r="E81" s="84" t="s">
        <v>161</v>
      </c>
      <c r="F81" s="84" t="s">
        <v>1453</v>
      </c>
      <c r="G81" s="83" t="s">
        <v>1516</v>
      </c>
      <c r="H81" s="83" t="s">
        <v>1506</v>
      </c>
      <c r="I81" s="83" t="str">
        <f>G81</f>
        <v>176-3</v>
      </c>
      <c r="J81" s="84" t="s">
        <v>1517</v>
      </c>
      <c r="K81" s="84" t="s">
        <v>148</v>
      </c>
      <c r="L81" s="85">
        <v>2</v>
      </c>
      <c r="M81" s="95" t="s">
        <v>162</v>
      </c>
      <c r="N81" s="85">
        <v>4</v>
      </c>
      <c r="O81" s="85">
        <v>6</v>
      </c>
      <c r="P81" s="95" t="str">
        <f>M81</f>
        <v>szt</v>
      </c>
      <c r="Q81" s="85">
        <v>8</v>
      </c>
      <c r="R81" s="115">
        <v>1023.75</v>
      </c>
      <c r="S81" s="115">
        <f>N81*R81</f>
        <v>4095</v>
      </c>
      <c r="T81" s="116">
        <f>O81*R81</f>
        <v>6142.5</v>
      </c>
      <c r="U81" s="96"/>
      <c r="V81" s="86"/>
      <c r="W81" s="154">
        <v>79</v>
      </c>
      <c r="Y81" s="155"/>
    </row>
    <row r="82" spans="1:25" s="81" customFormat="1" ht="25.5">
      <c r="A82" s="87" t="s">
        <v>1518</v>
      </c>
      <c r="B82" s="82" t="s">
        <v>1451</v>
      </c>
      <c r="C82" s="45" t="s">
        <v>1519</v>
      </c>
      <c r="D82" s="45" t="s">
        <v>1520</v>
      </c>
      <c r="E82" s="84" t="s">
        <v>161</v>
      </c>
      <c r="F82" s="84" t="s">
        <v>1453</v>
      </c>
      <c r="G82" s="83" t="s">
        <v>1521</v>
      </c>
      <c r="H82" s="83" t="s">
        <v>1506</v>
      </c>
      <c r="I82" s="83" t="str">
        <f>G82</f>
        <v>176-4</v>
      </c>
      <c r="J82" s="84" t="s">
        <v>1522</v>
      </c>
      <c r="K82" s="84" t="s">
        <v>413</v>
      </c>
      <c r="L82" s="85">
        <v>2</v>
      </c>
      <c r="M82" s="95" t="s">
        <v>162</v>
      </c>
      <c r="N82" s="85">
        <v>4</v>
      </c>
      <c r="O82" s="85">
        <v>6</v>
      </c>
      <c r="P82" s="95" t="str">
        <f>M82</f>
        <v>szt</v>
      </c>
      <c r="Q82" s="85">
        <v>8</v>
      </c>
      <c r="R82" s="115">
        <v>1023.75</v>
      </c>
      <c r="S82" s="115">
        <f>N82*R82</f>
        <v>4095</v>
      </c>
      <c r="T82" s="116">
        <f>O82*R82</f>
        <v>6142.5</v>
      </c>
      <c r="U82" s="96"/>
      <c r="V82" s="86"/>
      <c r="W82" s="154">
        <v>80</v>
      </c>
      <c r="Y82" s="155"/>
    </row>
    <row r="83" spans="1:25" s="81" customFormat="1" ht="25.5">
      <c r="A83" s="87" t="s">
        <v>1523</v>
      </c>
      <c r="B83" s="82" t="s">
        <v>1451</v>
      </c>
      <c r="C83" s="45" t="s">
        <v>1524</v>
      </c>
      <c r="D83" s="45" t="s">
        <v>1525</v>
      </c>
      <c r="E83" s="84" t="s">
        <v>161</v>
      </c>
      <c r="F83" s="84" t="s">
        <v>1453</v>
      </c>
      <c r="G83" s="83" t="s">
        <v>1526</v>
      </c>
      <c r="H83" s="83" t="s">
        <v>1506</v>
      </c>
      <c r="I83" s="83" t="str">
        <f>G83</f>
        <v>176-5</v>
      </c>
      <c r="J83" s="84" t="s">
        <v>1527</v>
      </c>
      <c r="K83" s="84" t="s">
        <v>413</v>
      </c>
      <c r="L83" s="85">
        <v>1</v>
      </c>
      <c r="M83" s="95" t="s">
        <v>162</v>
      </c>
      <c r="N83" s="85">
        <v>0</v>
      </c>
      <c r="O83" s="85">
        <v>1</v>
      </c>
      <c r="P83" s="95" t="str">
        <f>M83</f>
        <v>szt</v>
      </c>
      <c r="Q83" s="85">
        <v>14</v>
      </c>
      <c r="R83" s="115">
        <v>4121.25</v>
      </c>
      <c r="S83" s="115">
        <f>N83*R83</f>
        <v>0</v>
      </c>
      <c r="T83" s="116">
        <f>O83*R83</f>
        <v>4121.25</v>
      </c>
      <c r="U83" s="96"/>
      <c r="V83" s="86"/>
      <c r="W83" s="154">
        <v>81</v>
      </c>
      <c r="Y83" s="155"/>
    </row>
    <row r="84" spans="1:25" s="81" customFormat="1" ht="25.5">
      <c r="A84" s="87" t="s">
        <v>1528</v>
      </c>
      <c r="B84" s="82" t="s">
        <v>1451</v>
      </c>
      <c r="C84" s="45" t="s">
        <v>1529</v>
      </c>
      <c r="D84" s="45" t="s">
        <v>1530</v>
      </c>
      <c r="E84" s="84" t="s">
        <v>161</v>
      </c>
      <c r="F84" s="84" t="s">
        <v>1453</v>
      </c>
      <c r="G84" s="83" t="s">
        <v>1531</v>
      </c>
      <c r="H84" s="83" t="s">
        <v>1506</v>
      </c>
      <c r="I84" s="83" t="str">
        <f>G84</f>
        <v>176-6</v>
      </c>
      <c r="J84" s="84" t="s">
        <v>1532</v>
      </c>
      <c r="K84" s="84" t="s">
        <v>148</v>
      </c>
      <c r="L84" s="85">
        <v>1</v>
      </c>
      <c r="M84" s="95" t="s">
        <v>162</v>
      </c>
      <c r="N84" s="85">
        <v>0</v>
      </c>
      <c r="O84" s="85">
        <v>1</v>
      </c>
      <c r="P84" s="95" t="str">
        <f>M84</f>
        <v>szt</v>
      </c>
      <c r="Q84" s="85">
        <v>14</v>
      </c>
      <c r="R84" s="115">
        <v>3071.25</v>
      </c>
      <c r="S84" s="115">
        <f>N84*R84</f>
        <v>0</v>
      </c>
      <c r="T84" s="116">
        <f>O84*R84</f>
        <v>3071.25</v>
      </c>
      <c r="U84" s="96"/>
      <c r="V84" s="86"/>
      <c r="W84" s="154">
        <v>82</v>
      </c>
      <c r="Y84" s="155"/>
    </row>
    <row r="85" spans="1:25" s="81" customFormat="1" ht="25.5">
      <c r="A85" s="87" t="s">
        <v>1533</v>
      </c>
      <c r="B85" s="82" t="s">
        <v>1534</v>
      </c>
      <c r="C85" s="45" t="s">
        <v>1535</v>
      </c>
      <c r="D85" s="45" t="s">
        <v>1536</v>
      </c>
      <c r="E85" s="84" t="s">
        <v>161</v>
      </c>
      <c r="F85" s="84" t="s">
        <v>1453</v>
      </c>
      <c r="G85" s="83" t="s">
        <v>1537</v>
      </c>
      <c r="H85" s="83" t="s">
        <v>1538</v>
      </c>
      <c r="I85" s="83" t="str">
        <f>G85</f>
        <v>191-1</v>
      </c>
      <c r="J85" s="84" t="s">
        <v>1539</v>
      </c>
      <c r="K85" s="84" t="s">
        <v>148</v>
      </c>
      <c r="L85" s="85">
        <v>2</v>
      </c>
      <c r="M85" s="95" t="s">
        <v>162</v>
      </c>
      <c r="N85" s="85">
        <v>0</v>
      </c>
      <c r="O85" s="85">
        <v>1</v>
      </c>
      <c r="P85" s="95" t="str">
        <f>M85</f>
        <v>szt</v>
      </c>
      <c r="Q85" s="85">
        <v>8</v>
      </c>
      <c r="R85" s="115">
        <v>4042.5</v>
      </c>
      <c r="S85" s="115">
        <f>N85*R85</f>
        <v>0</v>
      </c>
      <c r="T85" s="116">
        <f>O85*R85</f>
        <v>4042.5</v>
      </c>
      <c r="U85" s="96"/>
      <c r="V85" s="86"/>
      <c r="W85" s="154">
        <v>83</v>
      </c>
      <c r="Y85" s="155"/>
    </row>
    <row r="86" spans="1:25" s="81" customFormat="1" ht="25.5">
      <c r="A86" s="87" t="s">
        <v>1540</v>
      </c>
      <c r="B86" s="82" t="s">
        <v>1541</v>
      </c>
      <c r="C86" s="45" t="s">
        <v>1542</v>
      </c>
      <c r="D86" s="45" t="s">
        <v>1543</v>
      </c>
      <c r="E86" s="84" t="s">
        <v>161</v>
      </c>
      <c r="F86" s="84" t="s">
        <v>1453</v>
      </c>
      <c r="G86" s="83" t="s">
        <v>1544</v>
      </c>
      <c r="H86" s="83" t="s">
        <v>1545</v>
      </c>
      <c r="I86" s="83" t="str">
        <f>G86</f>
        <v>191-2</v>
      </c>
      <c r="J86" s="84" t="s">
        <v>1546</v>
      </c>
      <c r="K86" s="84" t="s">
        <v>148</v>
      </c>
      <c r="L86" s="85">
        <v>2</v>
      </c>
      <c r="M86" s="95" t="s">
        <v>162</v>
      </c>
      <c r="N86" s="85">
        <v>0</v>
      </c>
      <c r="O86" s="85">
        <v>1</v>
      </c>
      <c r="P86" s="95" t="str">
        <f>M86</f>
        <v>szt</v>
      </c>
      <c r="Q86" s="85">
        <v>8</v>
      </c>
      <c r="R86" s="115">
        <v>6326.25</v>
      </c>
      <c r="S86" s="115">
        <f>N86*R86</f>
        <v>0</v>
      </c>
      <c r="T86" s="116">
        <f>O86*R86</f>
        <v>6326.25</v>
      </c>
      <c r="U86" s="96"/>
      <c r="V86" s="86"/>
      <c r="W86" s="154">
        <v>84</v>
      </c>
      <c r="Y86" s="155"/>
    </row>
    <row r="87" spans="1:25" s="81" customFormat="1" ht="25.5">
      <c r="A87" s="87" t="s">
        <v>1547</v>
      </c>
      <c r="B87" s="82" t="s">
        <v>1548</v>
      </c>
      <c r="C87" s="45" t="s">
        <v>1549</v>
      </c>
      <c r="D87" s="45" t="s">
        <v>1113</v>
      </c>
      <c r="E87" s="84" t="s">
        <v>161</v>
      </c>
      <c r="F87" s="84" t="s">
        <v>1453</v>
      </c>
      <c r="G87" s="83" t="s">
        <v>1550</v>
      </c>
      <c r="H87" s="83" t="s">
        <v>1551</v>
      </c>
      <c r="I87" s="83" t="str">
        <f>G87</f>
        <v>192-1</v>
      </c>
      <c r="J87" s="84" t="s">
        <v>1552</v>
      </c>
      <c r="K87" s="84" t="s">
        <v>148</v>
      </c>
      <c r="L87" s="85">
        <v>1</v>
      </c>
      <c r="M87" s="95" t="s">
        <v>162</v>
      </c>
      <c r="N87" s="85">
        <v>0</v>
      </c>
      <c r="O87" s="85">
        <v>1</v>
      </c>
      <c r="P87" s="95" t="str">
        <f>M87</f>
        <v>szt</v>
      </c>
      <c r="Q87" s="85">
        <v>8</v>
      </c>
      <c r="R87" s="115">
        <v>761.25</v>
      </c>
      <c r="S87" s="115">
        <f>N87*R87</f>
        <v>0</v>
      </c>
      <c r="T87" s="116">
        <f>O87*R87</f>
        <v>761.25</v>
      </c>
      <c r="U87" s="96"/>
      <c r="V87" s="86"/>
      <c r="W87" s="154">
        <v>85</v>
      </c>
      <c r="Y87" s="155"/>
    </row>
    <row r="88" spans="1:25" s="81" customFormat="1">
      <c r="A88" s="87" t="s">
        <v>1553</v>
      </c>
      <c r="B88" s="82" t="s">
        <v>1451</v>
      </c>
      <c r="C88" s="45" t="s">
        <v>1554</v>
      </c>
      <c r="D88" s="45" t="s">
        <v>1555</v>
      </c>
      <c r="E88" s="84" t="s">
        <v>161</v>
      </c>
      <c r="F88" s="84" t="s">
        <v>1453</v>
      </c>
      <c r="G88" s="83" t="s">
        <v>1556</v>
      </c>
      <c r="H88" s="83" t="s">
        <v>1485</v>
      </c>
      <c r="I88" s="83" t="str">
        <f>G88</f>
        <v>191-3</v>
      </c>
      <c r="J88" s="84"/>
      <c r="K88" s="84" t="s">
        <v>148</v>
      </c>
      <c r="L88" s="85">
        <v>2</v>
      </c>
      <c r="M88" s="95" t="s">
        <v>162</v>
      </c>
      <c r="N88" s="85">
        <v>0</v>
      </c>
      <c r="O88" s="85">
        <v>1</v>
      </c>
      <c r="P88" s="95" t="str">
        <f>M88</f>
        <v>szt</v>
      </c>
      <c r="Q88" s="85">
        <v>8</v>
      </c>
      <c r="R88" s="115">
        <v>1023.75</v>
      </c>
      <c r="S88" s="115">
        <f>N88*R88</f>
        <v>0</v>
      </c>
      <c r="T88" s="116">
        <f>O88*R88</f>
        <v>1023.75</v>
      </c>
      <c r="U88" s="96"/>
      <c r="V88" s="86"/>
      <c r="W88" s="154">
        <v>86</v>
      </c>
      <c r="Y88" s="155"/>
    </row>
    <row r="89" spans="1:25" s="81" customFormat="1" ht="25.5">
      <c r="A89" s="87" t="s">
        <v>1557</v>
      </c>
      <c r="B89" s="82" t="s">
        <v>1558</v>
      </c>
      <c r="C89" s="45" t="s">
        <v>1559</v>
      </c>
      <c r="D89" s="45" t="s">
        <v>1560</v>
      </c>
      <c r="E89" s="84" t="s">
        <v>161</v>
      </c>
      <c r="F89" s="84" t="s">
        <v>1453</v>
      </c>
      <c r="G89" s="83" t="s">
        <v>1561</v>
      </c>
      <c r="H89" s="83" t="s">
        <v>1562</v>
      </c>
      <c r="I89" s="83" t="str">
        <f>G89</f>
        <v>191-4</v>
      </c>
      <c r="J89" s="84" t="s">
        <v>1563</v>
      </c>
      <c r="K89" s="84" t="s">
        <v>148</v>
      </c>
      <c r="L89" s="85">
        <v>2</v>
      </c>
      <c r="M89" s="95" t="s">
        <v>162</v>
      </c>
      <c r="N89" s="85">
        <v>0</v>
      </c>
      <c r="O89" s="85">
        <v>1</v>
      </c>
      <c r="P89" s="95" t="str">
        <f>M89</f>
        <v>szt</v>
      </c>
      <c r="Q89" s="85">
        <v>8</v>
      </c>
      <c r="R89" s="115">
        <v>1023.75</v>
      </c>
      <c r="S89" s="115">
        <f>N89*R89</f>
        <v>0</v>
      </c>
      <c r="T89" s="116">
        <f>O89*R89</f>
        <v>1023.75</v>
      </c>
      <c r="U89" s="96"/>
      <c r="V89" s="86"/>
      <c r="W89" s="154">
        <v>87</v>
      </c>
      <c r="Y89" s="155"/>
    </row>
    <row r="90" spans="1:25" s="81" customFormat="1" ht="25.5">
      <c r="A90" s="87" t="s">
        <v>1564</v>
      </c>
      <c r="B90" s="82" t="s">
        <v>1565</v>
      </c>
      <c r="C90" s="45" t="s">
        <v>1566</v>
      </c>
      <c r="D90" s="45" t="s">
        <v>1567</v>
      </c>
      <c r="E90" s="84" t="s">
        <v>161</v>
      </c>
      <c r="F90" s="84" t="s">
        <v>1453</v>
      </c>
      <c r="G90" s="83" t="s">
        <v>1568</v>
      </c>
      <c r="H90" s="83" t="s">
        <v>1569</v>
      </c>
      <c r="I90" s="83" t="str">
        <f>G90</f>
        <v>271</v>
      </c>
      <c r="J90" s="84" t="s">
        <v>1570</v>
      </c>
      <c r="K90" s="84" t="s">
        <v>148</v>
      </c>
      <c r="L90" s="85">
        <v>1</v>
      </c>
      <c r="M90" s="95" t="s">
        <v>1470</v>
      </c>
      <c r="N90" s="85">
        <v>0</v>
      </c>
      <c r="O90" s="85">
        <v>1</v>
      </c>
      <c r="P90" s="95" t="str">
        <f>M90</f>
        <v>set</v>
      </c>
      <c r="Q90" s="85">
        <v>8</v>
      </c>
      <c r="R90" s="115">
        <v>2782.5</v>
      </c>
      <c r="S90" s="115">
        <f>N90*R90</f>
        <v>0</v>
      </c>
      <c r="T90" s="116">
        <f>O90*R90</f>
        <v>2782.5</v>
      </c>
      <c r="U90" s="96"/>
      <c r="V90" s="86"/>
      <c r="W90" s="154">
        <v>88</v>
      </c>
      <c r="Y90" s="155"/>
    </row>
    <row r="91" spans="1:25" s="16" customFormat="1" ht="25.5">
      <c r="A91" s="97"/>
      <c r="B91" s="98"/>
      <c r="C91" s="99" t="s">
        <v>1757</v>
      </c>
      <c r="D91" s="99" t="s">
        <v>1758</v>
      </c>
      <c r="E91" s="100"/>
      <c r="F91" s="100"/>
      <c r="G91" s="100"/>
      <c r="H91" s="100"/>
      <c r="I91" s="98"/>
      <c r="J91" s="100"/>
      <c r="K91" s="100"/>
      <c r="L91" s="101"/>
      <c r="M91" s="100"/>
      <c r="N91" s="100"/>
      <c r="O91" s="100"/>
      <c r="P91" s="100"/>
      <c r="Q91" s="101"/>
      <c r="R91" s="117"/>
      <c r="S91" s="117"/>
      <c r="T91" s="118"/>
      <c r="U91" s="102"/>
      <c r="V91" s="103"/>
      <c r="W91" s="154">
        <v>89</v>
      </c>
      <c r="Y91" s="155"/>
    </row>
    <row r="92" spans="1:25" s="81" customFormat="1">
      <c r="A92" s="87" t="s">
        <v>1606</v>
      </c>
      <c r="B92" s="82" t="s">
        <v>1607</v>
      </c>
      <c r="C92" s="45" t="s">
        <v>1608</v>
      </c>
      <c r="D92" s="45" t="s">
        <v>1609</v>
      </c>
      <c r="E92" s="84" t="s">
        <v>161</v>
      </c>
      <c r="F92" s="84" t="s">
        <v>1610</v>
      </c>
      <c r="G92" s="83">
        <v>75522223</v>
      </c>
      <c r="H92" s="84" t="str">
        <f>F92</f>
        <v>Intercomp</v>
      </c>
      <c r="I92" s="84">
        <f>G92</f>
        <v>75522223</v>
      </c>
      <c r="J92" s="84"/>
      <c r="K92" s="84" t="s">
        <v>148</v>
      </c>
      <c r="L92" s="85">
        <v>1</v>
      </c>
      <c r="M92" s="95" t="s">
        <v>888</v>
      </c>
      <c r="N92" s="85">
        <v>2</v>
      </c>
      <c r="O92" s="85">
        <v>3</v>
      </c>
      <c r="P92" s="95" t="s">
        <v>888</v>
      </c>
      <c r="Q92" s="85">
        <v>10</v>
      </c>
      <c r="R92" s="115">
        <v>62.2</v>
      </c>
      <c r="S92" s="115">
        <f>N92*R92</f>
        <v>124.4</v>
      </c>
      <c r="T92" s="116">
        <f>O92*R92</f>
        <v>186.60000000000002</v>
      </c>
      <c r="U92" s="96"/>
      <c r="V92" s="86"/>
      <c r="W92" s="154">
        <v>90</v>
      </c>
      <c r="Y92" s="155"/>
    </row>
    <row r="93" spans="1:25" s="81" customFormat="1">
      <c r="A93" s="87" t="s">
        <v>1611</v>
      </c>
      <c r="B93" s="82" t="s">
        <v>1607</v>
      </c>
      <c r="C93" s="45" t="s">
        <v>1612</v>
      </c>
      <c r="D93" s="45" t="s">
        <v>1613</v>
      </c>
      <c r="E93" s="84" t="s">
        <v>161</v>
      </c>
      <c r="F93" s="84" t="s">
        <v>1610</v>
      </c>
      <c r="G93" s="83">
        <v>75522224</v>
      </c>
      <c r="H93" s="84" t="str">
        <f>F93</f>
        <v>Intercomp</v>
      </c>
      <c r="I93" s="84">
        <f>G93</f>
        <v>75522224</v>
      </c>
      <c r="J93" s="84"/>
      <c r="K93" s="84" t="s">
        <v>148</v>
      </c>
      <c r="L93" s="85">
        <v>1</v>
      </c>
      <c r="M93" s="95" t="s">
        <v>888</v>
      </c>
      <c r="N93" s="85">
        <v>2</v>
      </c>
      <c r="O93" s="85">
        <v>3</v>
      </c>
      <c r="P93" s="95" t="s">
        <v>888</v>
      </c>
      <c r="Q93" s="85">
        <v>10</v>
      </c>
      <c r="R93" s="115">
        <v>62.2</v>
      </c>
      <c r="S93" s="115">
        <f>N93*R93</f>
        <v>124.4</v>
      </c>
      <c r="T93" s="116">
        <f>O93*R93</f>
        <v>186.60000000000002</v>
      </c>
      <c r="U93" s="96"/>
      <c r="V93" s="86"/>
      <c r="W93" s="154">
        <v>91</v>
      </c>
      <c r="Y93" s="155"/>
    </row>
    <row r="94" spans="1:25" s="81" customFormat="1" ht="25.5">
      <c r="A94" s="87" t="s">
        <v>1614</v>
      </c>
      <c r="B94" s="82" t="s">
        <v>1607</v>
      </c>
      <c r="C94" s="45" t="s">
        <v>1615</v>
      </c>
      <c r="D94" s="45" t="s">
        <v>1616</v>
      </c>
      <c r="E94" s="84" t="s">
        <v>161</v>
      </c>
      <c r="F94" s="84" t="s">
        <v>1610</v>
      </c>
      <c r="G94" s="83">
        <v>75522228</v>
      </c>
      <c r="H94" s="84" t="str">
        <f>F94</f>
        <v>Intercomp</v>
      </c>
      <c r="I94" s="84">
        <f>G94</f>
        <v>75522228</v>
      </c>
      <c r="J94" s="84"/>
      <c r="K94" s="84" t="s">
        <v>148</v>
      </c>
      <c r="L94" s="85">
        <v>1</v>
      </c>
      <c r="M94" s="95" t="s">
        <v>888</v>
      </c>
      <c r="N94" s="85">
        <v>2</v>
      </c>
      <c r="O94" s="85">
        <v>3</v>
      </c>
      <c r="P94" s="95" t="s">
        <v>888</v>
      </c>
      <c r="Q94" s="85">
        <v>10</v>
      </c>
      <c r="R94" s="115">
        <v>260.64999999999998</v>
      </c>
      <c r="S94" s="115">
        <f>N94*R94</f>
        <v>521.29999999999995</v>
      </c>
      <c r="T94" s="116">
        <f>O94*R94</f>
        <v>781.94999999999993</v>
      </c>
      <c r="U94" s="96"/>
      <c r="V94" s="86"/>
      <c r="W94" s="154">
        <v>92</v>
      </c>
      <c r="Y94" s="155"/>
    </row>
    <row r="95" spans="1:25" s="81" customFormat="1">
      <c r="A95" s="87" t="s">
        <v>1617</v>
      </c>
      <c r="B95" s="82" t="s">
        <v>1607</v>
      </c>
      <c r="C95" s="45" t="s">
        <v>1618</v>
      </c>
      <c r="D95" s="45" t="s">
        <v>1619</v>
      </c>
      <c r="E95" s="84" t="s">
        <v>161</v>
      </c>
      <c r="F95" s="84" t="s">
        <v>1610</v>
      </c>
      <c r="G95" s="83">
        <v>75522230</v>
      </c>
      <c r="H95" s="84" t="str">
        <f>F95</f>
        <v>Intercomp</v>
      </c>
      <c r="I95" s="84">
        <f>G95</f>
        <v>75522230</v>
      </c>
      <c r="J95" s="84"/>
      <c r="K95" s="84" t="s">
        <v>148</v>
      </c>
      <c r="L95" s="85">
        <v>1</v>
      </c>
      <c r="M95" s="95" t="s">
        <v>888</v>
      </c>
      <c r="N95" s="85">
        <v>2</v>
      </c>
      <c r="O95" s="85">
        <v>3</v>
      </c>
      <c r="P95" s="95" t="s">
        <v>888</v>
      </c>
      <c r="Q95" s="85">
        <v>10</v>
      </c>
      <c r="R95" s="115">
        <v>266.05</v>
      </c>
      <c r="S95" s="115">
        <f>N95*R95</f>
        <v>532.1</v>
      </c>
      <c r="T95" s="116">
        <f>O95*R95</f>
        <v>798.15000000000009</v>
      </c>
      <c r="U95" s="96"/>
      <c r="V95" s="86"/>
      <c r="W95" s="154">
        <v>93</v>
      </c>
      <c r="Y95" s="155"/>
    </row>
    <row r="96" spans="1:25" s="81" customFormat="1" ht="38.25">
      <c r="A96" s="87" t="s">
        <v>1620</v>
      </c>
      <c r="B96" s="82" t="s">
        <v>1607</v>
      </c>
      <c r="C96" s="45" t="s">
        <v>1621</v>
      </c>
      <c r="D96" s="45" t="s">
        <v>1622</v>
      </c>
      <c r="E96" s="84" t="s">
        <v>161</v>
      </c>
      <c r="F96" s="84" t="s">
        <v>1610</v>
      </c>
      <c r="G96" s="83">
        <v>75522240</v>
      </c>
      <c r="H96" s="84" t="str">
        <f>F96</f>
        <v>Intercomp</v>
      </c>
      <c r="I96" s="84">
        <f>G96</f>
        <v>75522240</v>
      </c>
      <c r="J96" s="84"/>
      <c r="K96" s="84" t="s">
        <v>148</v>
      </c>
      <c r="L96" s="85">
        <v>1</v>
      </c>
      <c r="M96" s="95" t="s">
        <v>888</v>
      </c>
      <c r="N96" s="85">
        <v>2</v>
      </c>
      <c r="O96" s="85">
        <v>3</v>
      </c>
      <c r="P96" s="95" t="s">
        <v>888</v>
      </c>
      <c r="Q96" s="85">
        <v>10</v>
      </c>
      <c r="R96" s="115">
        <v>3638.71</v>
      </c>
      <c r="S96" s="115">
        <f>N96*R96</f>
        <v>7277.42</v>
      </c>
      <c r="T96" s="116">
        <f>O96*R96</f>
        <v>10916.130000000001</v>
      </c>
      <c r="U96" s="96"/>
      <c r="V96" s="86"/>
      <c r="W96" s="154">
        <v>94</v>
      </c>
      <c r="Y96" s="155"/>
    </row>
    <row r="97" spans="1:25" s="81" customFormat="1" ht="25.5">
      <c r="A97" s="87" t="s">
        <v>1623</v>
      </c>
      <c r="B97" s="82" t="s">
        <v>1624</v>
      </c>
      <c r="C97" s="45" t="s">
        <v>1625</v>
      </c>
      <c r="D97" s="45" t="s">
        <v>1626</v>
      </c>
      <c r="E97" s="84" t="s">
        <v>161</v>
      </c>
      <c r="F97" s="84" t="s">
        <v>1610</v>
      </c>
      <c r="G97" s="83">
        <v>28100211</v>
      </c>
      <c r="H97" s="84" t="s">
        <v>1627</v>
      </c>
      <c r="I97" s="84">
        <f>G97</f>
        <v>28100211</v>
      </c>
      <c r="J97" s="84" t="s">
        <v>1628</v>
      </c>
      <c r="K97" s="84" t="s">
        <v>413</v>
      </c>
      <c r="L97" s="85">
        <v>1</v>
      </c>
      <c r="M97" s="95" t="s">
        <v>888</v>
      </c>
      <c r="N97" s="85">
        <v>4</v>
      </c>
      <c r="O97" s="85">
        <v>6</v>
      </c>
      <c r="P97" s="95" t="s">
        <v>888</v>
      </c>
      <c r="Q97" s="85">
        <v>10</v>
      </c>
      <c r="R97" s="115">
        <v>313.64</v>
      </c>
      <c r="S97" s="115">
        <f>N97*R97</f>
        <v>1254.56</v>
      </c>
      <c r="T97" s="116">
        <f>O97*R97</f>
        <v>1881.84</v>
      </c>
      <c r="U97" s="96"/>
      <c r="V97" s="86"/>
      <c r="W97" s="154">
        <v>95</v>
      </c>
      <c r="Y97" s="155"/>
    </row>
    <row r="98" spans="1:25" s="81" customFormat="1" ht="25.5">
      <c r="A98" s="87" t="s">
        <v>1629</v>
      </c>
      <c r="B98" s="82" t="s">
        <v>1624</v>
      </c>
      <c r="C98" s="45" t="s">
        <v>1630</v>
      </c>
      <c r="D98" s="45" t="s">
        <v>1631</v>
      </c>
      <c r="E98" s="84" t="s">
        <v>161</v>
      </c>
      <c r="F98" s="84" t="s">
        <v>1610</v>
      </c>
      <c r="G98" s="83" t="s">
        <v>1632</v>
      </c>
      <c r="H98" s="84" t="s">
        <v>1627</v>
      </c>
      <c r="I98" s="84" t="str">
        <f>G98</f>
        <v>3063074</v>
      </c>
      <c r="J98" s="84" t="s">
        <v>1628</v>
      </c>
      <c r="K98" s="84" t="s">
        <v>413</v>
      </c>
      <c r="L98" s="85">
        <v>1</v>
      </c>
      <c r="M98" s="95" t="s">
        <v>888</v>
      </c>
      <c r="N98" s="85">
        <v>2</v>
      </c>
      <c r="O98" s="85">
        <v>3</v>
      </c>
      <c r="P98" s="95" t="s">
        <v>888</v>
      </c>
      <c r="Q98" s="85">
        <v>10</v>
      </c>
      <c r="R98" s="115">
        <v>45.83</v>
      </c>
      <c r="S98" s="115">
        <f>N98*R98</f>
        <v>91.66</v>
      </c>
      <c r="T98" s="116">
        <f>O98*R98</f>
        <v>137.49</v>
      </c>
      <c r="U98" s="96"/>
      <c r="V98" s="86"/>
      <c r="W98" s="154">
        <v>96</v>
      </c>
      <c r="Y98" s="155"/>
    </row>
    <row r="99" spans="1:25" s="81" customFormat="1">
      <c r="A99" s="87" t="s">
        <v>1633</v>
      </c>
      <c r="B99" s="82" t="s">
        <v>1624</v>
      </c>
      <c r="C99" s="45" t="s">
        <v>1634</v>
      </c>
      <c r="D99" s="45" t="s">
        <v>1635</v>
      </c>
      <c r="E99" s="84" t="s">
        <v>161</v>
      </c>
      <c r="F99" s="84" t="s">
        <v>1610</v>
      </c>
      <c r="G99" s="83" t="s">
        <v>1636</v>
      </c>
      <c r="H99" s="84" t="s">
        <v>1627</v>
      </c>
      <c r="I99" s="84" t="str">
        <f>G99</f>
        <v>3063396</v>
      </c>
      <c r="J99" s="84" t="s">
        <v>1628</v>
      </c>
      <c r="K99" s="84" t="s">
        <v>413</v>
      </c>
      <c r="L99" s="85">
        <v>1</v>
      </c>
      <c r="M99" s="95" t="s">
        <v>888</v>
      </c>
      <c r="N99" s="85">
        <v>1</v>
      </c>
      <c r="O99" s="85">
        <v>1</v>
      </c>
      <c r="P99" s="95" t="s">
        <v>888</v>
      </c>
      <c r="Q99" s="85">
        <v>10</v>
      </c>
      <c r="R99" s="115">
        <v>171.94</v>
      </c>
      <c r="S99" s="115">
        <f>N99*R99</f>
        <v>171.94</v>
      </c>
      <c r="T99" s="116">
        <f>O99*R99</f>
        <v>171.94</v>
      </c>
      <c r="U99" s="96"/>
      <c r="V99" s="86"/>
      <c r="W99" s="154">
        <v>97</v>
      </c>
      <c r="Y99" s="155"/>
    </row>
    <row r="100" spans="1:25" s="81" customFormat="1" ht="25.5">
      <c r="A100" s="87" t="s">
        <v>1637</v>
      </c>
      <c r="B100" s="82" t="s">
        <v>1638</v>
      </c>
      <c r="C100" s="45" t="s">
        <v>1639</v>
      </c>
      <c r="D100" s="45" t="s">
        <v>1640</v>
      </c>
      <c r="E100" s="84" t="s">
        <v>161</v>
      </c>
      <c r="F100" s="84" t="s">
        <v>1610</v>
      </c>
      <c r="G100" s="83" t="s">
        <v>1641</v>
      </c>
      <c r="H100" s="84" t="s">
        <v>1627</v>
      </c>
      <c r="I100" s="84" t="str">
        <f>G100</f>
        <v>4006790</v>
      </c>
      <c r="J100" s="84" t="s">
        <v>1642</v>
      </c>
      <c r="K100" s="84" t="s">
        <v>413</v>
      </c>
      <c r="L100" s="85">
        <v>1</v>
      </c>
      <c r="M100" s="95" t="s">
        <v>888</v>
      </c>
      <c r="N100" s="85">
        <v>1</v>
      </c>
      <c r="O100" s="85">
        <v>1</v>
      </c>
      <c r="P100" s="95" t="s">
        <v>888</v>
      </c>
      <c r="Q100" s="85">
        <v>10</v>
      </c>
      <c r="R100" s="115">
        <v>5.67</v>
      </c>
      <c r="S100" s="115">
        <f>N100*R100</f>
        <v>5.67</v>
      </c>
      <c r="T100" s="116">
        <f>O100*R100</f>
        <v>5.67</v>
      </c>
      <c r="U100" s="96"/>
      <c r="V100" s="86"/>
      <c r="W100" s="154">
        <v>98</v>
      </c>
      <c r="Y100" s="155"/>
    </row>
    <row r="101" spans="1:25" s="81" customFormat="1" ht="63.75">
      <c r="A101" s="87" t="s">
        <v>1643</v>
      </c>
      <c r="B101" s="82" t="s">
        <v>1638</v>
      </c>
      <c r="C101" s="45" t="s">
        <v>1644</v>
      </c>
      <c r="D101" s="45" t="s">
        <v>1645</v>
      </c>
      <c r="E101" s="84" t="s">
        <v>161</v>
      </c>
      <c r="F101" s="84" t="s">
        <v>1610</v>
      </c>
      <c r="G101" s="83" t="s">
        <v>1646</v>
      </c>
      <c r="H101" s="84" t="s">
        <v>1627</v>
      </c>
      <c r="I101" s="84" t="str">
        <f>G101</f>
        <v>5701426</v>
      </c>
      <c r="J101" s="84" t="s">
        <v>1642</v>
      </c>
      <c r="K101" s="84" t="s">
        <v>413</v>
      </c>
      <c r="L101" s="85">
        <v>1</v>
      </c>
      <c r="M101" s="95" t="s">
        <v>888</v>
      </c>
      <c r="N101" s="85">
        <v>2</v>
      </c>
      <c r="O101" s="85">
        <v>3</v>
      </c>
      <c r="P101" s="95" t="s">
        <v>888</v>
      </c>
      <c r="Q101" s="85">
        <v>10</v>
      </c>
      <c r="R101" s="115">
        <v>45.43</v>
      </c>
      <c r="S101" s="115">
        <f>N101*R101</f>
        <v>90.86</v>
      </c>
      <c r="T101" s="116">
        <f>O101*R101</f>
        <v>136.29</v>
      </c>
      <c r="U101" s="96"/>
      <c r="V101" s="86"/>
      <c r="W101" s="154">
        <v>99</v>
      </c>
      <c r="Y101" s="155"/>
    </row>
    <row r="102" spans="1:25" s="81" customFormat="1" ht="38.25">
      <c r="A102" s="87" t="s">
        <v>1647</v>
      </c>
      <c r="B102" s="82" t="s">
        <v>1638</v>
      </c>
      <c r="C102" s="45" t="s">
        <v>1648</v>
      </c>
      <c r="D102" s="45" t="s">
        <v>1649</v>
      </c>
      <c r="E102" s="84" t="s">
        <v>161</v>
      </c>
      <c r="F102" s="84" t="s">
        <v>1610</v>
      </c>
      <c r="G102" s="83" t="s">
        <v>1650</v>
      </c>
      <c r="H102" s="84" t="s">
        <v>1627</v>
      </c>
      <c r="I102" s="84" t="str">
        <f>G102</f>
        <v>5780208</v>
      </c>
      <c r="J102" s="84" t="s">
        <v>1642</v>
      </c>
      <c r="K102" s="84" t="s">
        <v>413</v>
      </c>
      <c r="L102" s="85">
        <v>1</v>
      </c>
      <c r="M102" s="95" t="s">
        <v>888</v>
      </c>
      <c r="N102" s="85">
        <v>2</v>
      </c>
      <c r="O102" s="85">
        <v>3</v>
      </c>
      <c r="P102" s="95" t="s">
        <v>888</v>
      </c>
      <c r="Q102" s="85">
        <v>10</v>
      </c>
      <c r="R102" s="115">
        <v>184.12</v>
      </c>
      <c r="S102" s="115">
        <f>N102*R102</f>
        <v>368.24</v>
      </c>
      <c r="T102" s="116">
        <f>O102*R102</f>
        <v>552.36</v>
      </c>
      <c r="U102" s="96"/>
      <c r="V102" s="86"/>
      <c r="W102" s="154">
        <v>100</v>
      </c>
      <c r="Y102" s="155"/>
    </row>
    <row r="103" spans="1:25" s="81" customFormat="1" ht="51">
      <c r="A103" s="87" t="s">
        <v>1651</v>
      </c>
      <c r="B103" s="82" t="s">
        <v>1638</v>
      </c>
      <c r="C103" s="45" t="s">
        <v>1652</v>
      </c>
      <c r="D103" s="45" t="s">
        <v>1653</v>
      </c>
      <c r="E103" s="84" t="s">
        <v>161</v>
      </c>
      <c r="F103" s="84" t="s">
        <v>1610</v>
      </c>
      <c r="G103" s="83" t="s">
        <v>1654</v>
      </c>
      <c r="H103" s="84" t="s">
        <v>1627</v>
      </c>
      <c r="I103" s="84" t="str">
        <f>G103</f>
        <v>5780209</v>
      </c>
      <c r="J103" s="84" t="s">
        <v>1642</v>
      </c>
      <c r="K103" s="84" t="s">
        <v>413</v>
      </c>
      <c r="L103" s="85">
        <v>1</v>
      </c>
      <c r="M103" s="95" t="s">
        <v>888</v>
      </c>
      <c r="N103" s="85">
        <v>2</v>
      </c>
      <c r="O103" s="85">
        <v>2</v>
      </c>
      <c r="P103" s="95" t="s">
        <v>888</v>
      </c>
      <c r="Q103" s="85">
        <v>10</v>
      </c>
      <c r="R103" s="115">
        <v>46.23</v>
      </c>
      <c r="S103" s="115">
        <f>N103*R103</f>
        <v>92.46</v>
      </c>
      <c r="T103" s="116">
        <f>O103*R103</f>
        <v>92.46</v>
      </c>
      <c r="U103" s="96"/>
      <c r="V103" s="86"/>
      <c r="W103" s="154">
        <v>101</v>
      </c>
      <c r="Y103" s="155"/>
    </row>
    <row r="104" spans="1:25" s="81" customFormat="1" ht="25.5">
      <c r="A104" s="87" t="s">
        <v>1655</v>
      </c>
      <c r="B104" s="82" t="s">
        <v>1638</v>
      </c>
      <c r="C104" s="45" t="s">
        <v>1656</v>
      </c>
      <c r="D104" s="45" t="s">
        <v>1657</v>
      </c>
      <c r="E104" s="84" t="s">
        <v>161</v>
      </c>
      <c r="F104" s="84" t="s">
        <v>1610</v>
      </c>
      <c r="G104" s="83" t="s">
        <v>1658</v>
      </c>
      <c r="H104" s="84" t="s">
        <v>1627</v>
      </c>
      <c r="I104" s="84" t="str">
        <f>G104</f>
        <v>5780311</v>
      </c>
      <c r="J104" s="84" t="s">
        <v>1642</v>
      </c>
      <c r="K104" s="84" t="s">
        <v>413</v>
      </c>
      <c r="L104" s="85">
        <v>1</v>
      </c>
      <c r="M104" s="95" t="s">
        <v>888</v>
      </c>
      <c r="N104" s="85">
        <v>2</v>
      </c>
      <c r="O104" s="85">
        <v>2</v>
      </c>
      <c r="P104" s="95" t="s">
        <v>888</v>
      </c>
      <c r="Q104" s="85">
        <v>10</v>
      </c>
      <c r="R104" s="115">
        <v>3220.17</v>
      </c>
      <c r="S104" s="115">
        <f>N104*R104</f>
        <v>6440.34</v>
      </c>
      <c r="T104" s="116">
        <f>O104*R104</f>
        <v>6440.34</v>
      </c>
      <c r="U104" s="96"/>
      <c r="V104" s="86"/>
      <c r="W104" s="154">
        <v>102</v>
      </c>
      <c r="Y104" s="155"/>
    </row>
    <row r="105" spans="1:25" s="81" customFormat="1" ht="38.25">
      <c r="A105" s="87" t="s">
        <v>1659</v>
      </c>
      <c r="B105" s="82" t="s">
        <v>1638</v>
      </c>
      <c r="C105" s="45" t="s">
        <v>1660</v>
      </c>
      <c r="D105" s="45" t="s">
        <v>1661</v>
      </c>
      <c r="E105" s="84" t="s">
        <v>161</v>
      </c>
      <c r="F105" s="84" t="s">
        <v>1610</v>
      </c>
      <c r="G105" s="83" t="s">
        <v>1662</v>
      </c>
      <c r="H105" s="84" t="s">
        <v>1627</v>
      </c>
      <c r="I105" s="84" t="str">
        <f>G105</f>
        <v>5790952</v>
      </c>
      <c r="J105" s="84" t="s">
        <v>1642</v>
      </c>
      <c r="K105" s="84" t="s">
        <v>413</v>
      </c>
      <c r="L105" s="85">
        <v>1</v>
      </c>
      <c r="M105" s="95" t="s">
        <v>888</v>
      </c>
      <c r="N105" s="85">
        <v>1</v>
      </c>
      <c r="O105" s="85">
        <v>1</v>
      </c>
      <c r="P105" s="95" t="s">
        <v>888</v>
      </c>
      <c r="Q105" s="85">
        <v>10</v>
      </c>
      <c r="R105" s="115">
        <v>949.04</v>
      </c>
      <c r="S105" s="115">
        <f>N105*R105</f>
        <v>949.04</v>
      </c>
      <c r="T105" s="116">
        <f>O105*R105</f>
        <v>949.04</v>
      </c>
      <c r="U105" s="96"/>
      <c r="V105" s="86"/>
      <c r="W105" s="154">
        <v>103</v>
      </c>
      <c r="Y105" s="155"/>
    </row>
    <row r="106" spans="1:25" s="81" customFormat="1" ht="38.25">
      <c r="A106" s="87" t="s">
        <v>1663</v>
      </c>
      <c r="B106" s="82" t="s">
        <v>1638</v>
      </c>
      <c r="C106" s="45" t="s">
        <v>1664</v>
      </c>
      <c r="D106" s="45" t="s">
        <v>1665</v>
      </c>
      <c r="E106" s="84" t="s">
        <v>161</v>
      </c>
      <c r="F106" s="84" t="s">
        <v>1610</v>
      </c>
      <c r="G106" s="83" t="s">
        <v>1666</v>
      </c>
      <c r="H106" s="84" t="s">
        <v>1627</v>
      </c>
      <c r="I106" s="84" t="str">
        <f>G106</f>
        <v>5795532</v>
      </c>
      <c r="J106" s="84" t="s">
        <v>1642</v>
      </c>
      <c r="K106" s="84" t="s">
        <v>413</v>
      </c>
      <c r="L106" s="85">
        <v>1</v>
      </c>
      <c r="M106" s="95" t="s">
        <v>888</v>
      </c>
      <c r="N106" s="85">
        <v>2</v>
      </c>
      <c r="O106" s="85">
        <v>2</v>
      </c>
      <c r="P106" s="95" t="s">
        <v>888</v>
      </c>
      <c r="Q106" s="85">
        <v>10</v>
      </c>
      <c r="R106" s="115">
        <v>155.74</v>
      </c>
      <c r="S106" s="115">
        <f>N106*R106</f>
        <v>311.48</v>
      </c>
      <c r="T106" s="116">
        <f>O106*R106</f>
        <v>311.48</v>
      </c>
      <c r="U106" s="96"/>
      <c r="V106" s="86"/>
      <c r="W106" s="154">
        <v>104</v>
      </c>
      <c r="Y106" s="155"/>
    </row>
    <row r="107" spans="1:25" s="81" customFormat="1" ht="38.25">
      <c r="A107" s="87" t="s">
        <v>1667</v>
      </c>
      <c r="B107" s="82" t="s">
        <v>1638</v>
      </c>
      <c r="C107" s="45" t="s">
        <v>1668</v>
      </c>
      <c r="D107" s="45" t="s">
        <v>1669</v>
      </c>
      <c r="E107" s="84" t="s">
        <v>161</v>
      </c>
      <c r="F107" s="84" t="s">
        <v>1610</v>
      </c>
      <c r="G107" s="83" t="s">
        <v>1670</v>
      </c>
      <c r="H107" s="84" t="s">
        <v>1627</v>
      </c>
      <c r="I107" s="84" t="str">
        <f>G107</f>
        <v>5795533</v>
      </c>
      <c r="J107" s="84" t="s">
        <v>1642</v>
      </c>
      <c r="K107" s="84" t="s">
        <v>413</v>
      </c>
      <c r="L107" s="85">
        <v>1</v>
      </c>
      <c r="M107" s="95" t="s">
        <v>888</v>
      </c>
      <c r="N107" s="85">
        <v>2</v>
      </c>
      <c r="O107" s="85">
        <v>2</v>
      </c>
      <c r="P107" s="95" t="s">
        <v>888</v>
      </c>
      <c r="Q107" s="85">
        <v>10</v>
      </c>
      <c r="R107" s="115">
        <v>778.68</v>
      </c>
      <c r="S107" s="115">
        <f>N107*R107</f>
        <v>1557.36</v>
      </c>
      <c r="T107" s="116">
        <f>O107*R107</f>
        <v>1557.36</v>
      </c>
      <c r="U107" s="96"/>
      <c r="V107" s="86"/>
      <c r="W107" s="154">
        <v>105</v>
      </c>
      <c r="Y107" s="155"/>
    </row>
    <row r="108" spans="1:25" s="81" customFormat="1" ht="51">
      <c r="A108" s="87" t="s">
        <v>1671</v>
      </c>
      <c r="B108" s="82" t="s">
        <v>1638</v>
      </c>
      <c r="C108" s="45" t="s">
        <v>1672</v>
      </c>
      <c r="D108" s="45" t="s">
        <v>1673</v>
      </c>
      <c r="E108" s="84" t="s">
        <v>161</v>
      </c>
      <c r="F108" s="84" t="s">
        <v>1610</v>
      </c>
      <c r="G108" s="83" t="s">
        <v>1674</v>
      </c>
      <c r="H108" s="84" t="s">
        <v>1627</v>
      </c>
      <c r="I108" s="84" t="str">
        <f>G108</f>
        <v>6062547</v>
      </c>
      <c r="J108" s="84" t="s">
        <v>1642</v>
      </c>
      <c r="K108" s="84" t="s">
        <v>413</v>
      </c>
      <c r="L108" s="85">
        <v>1</v>
      </c>
      <c r="M108" s="95" t="s">
        <v>888</v>
      </c>
      <c r="N108" s="85">
        <v>1</v>
      </c>
      <c r="O108" s="85">
        <v>1</v>
      </c>
      <c r="P108" s="95" t="s">
        <v>888</v>
      </c>
      <c r="Q108" s="85">
        <v>10</v>
      </c>
      <c r="R108" s="115">
        <v>266.07</v>
      </c>
      <c r="S108" s="115">
        <f>N108*R108</f>
        <v>266.07</v>
      </c>
      <c r="T108" s="116">
        <f>O108*R108</f>
        <v>266.07</v>
      </c>
      <c r="U108" s="96"/>
      <c r="V108" s="86"/>
      <c r="W108" s="154">
        <v>106</v>
      </c>
      <c r="Y108" s="155"/>
    </row>
    <row r="109" spans="1:25" s="81" customFormat="1" ht="25.5">
      <c r="A109" s="87" t="s">
        <v>1675</v>
      </c>
      <c r="B109" s="82" t="s">
        <v>1638</v>
      </c>
      <c r="C109" s="45" t="s">
        <v>1676</v>
      </c>
      <c r="D109" s="45" t="s">
        <v>1677</v>
      </c>
      <c r="E109" s="84" t="s">
        <v>161</v>
      </c>
      <c r="F109" s="84" t="s">
        <v>1610</v>
      </c>
      <c r="G109" s="83" t="s">
        <v>1678</v>
      </c>
      <c r="H109" s="84" t="s">
        <v>1627</v>
      </c>
      <c r="I109" s="84" t="str">
        <f>G109</f>
        <v>6062555</v>
      </c>
      <c r="J109" s="84" t="s">
        <v>1642</v>
      </c>
      <c r="K109" s="84" t="s">
        <v>413</v>
      </c>
      <c r="L109" s="85">
        <v>1</v>
      </c>
      <c r="M109" s="95" t="s">
        <v>888</v>
      </c>
      <c r="N109" s="85">
        <v>1</v>
      </c>
      <c r="O109" s="85">
        <v>1</v>
      </c>
      <c r="P109" s="95" t="s">
        <v>888</v>
      </c>
      <c r="Q109" s="85">
        <v>10</v>
      </c>
      <c r="R109" s="115">
        <v>1468.16</v>
      </c>
      <c r="S109" s="115">
        <f>N109*R109</f>
        <v>1468.16</v>
      </c>
      <c r="T109" s="116">
        <f>O109*R109</f>
        <v>1468.16</v>
      </c>
      <c r="U109" s="96"/>
      <c r="V109" s="86"/>
      <c r="W109" s="154">
        <v>107</v>
      </c>
      <c r="Y109" s="155"/>
    </row>
    <row r="110" spans="1:25" s="81" customFormat="1" ht="25.5">
      <c r="A110" s="87" t="s">
        <v>1679</v>
      </c>
      <c r="B110" s="82" t="s">
        <v>1638</v>
      </c>
      <c r="C110" s="45" t="s">
        <v>1680</v>
      </c>
      <c r="D110" s="45" t="s">
        <v>1681</v>
      </c>
      <c r="E110" s="84" t="s">
        <v>161</v>
      </c>
      <c r="F110" s="84" t="s">
        <v>1610</v>
      </c>
      <c r="G110" s="83" t="s">
        <v>1682</v>
      </c>
      <c r="H110" s="84" t="s">
        <v>1627</v>
      </c>
      <c r="I110" s="84" t="str">
        <f>G110</f>
        <v>6074858</v>
      </c>
      <c r="J110" s="84" t="s">
        <v>1642</v>
      </c>
      <c r="K110" s="84" t="s">
        <v>413</v>
      </c>
      <c r="L110" s="85">
        <v>1</v>
      </c>
      <c r="M110" s="95" t="s">
        <v>888</v>
      </c>
      <c r="N110" s="85">
        <v>1</v>
      </c>
      <c r="O110" s="85">
        <v>1</v>
      </c>
      <c r="P110" s="95" t="s">
        <v>888</v>
      </c>
      <c r="Q110" s="85">
        <v>10</v>
      </c>
      <c r="R110" s="115">
        <v>106.26</v>
      </c>
      <c r="S110" s="115">
        <f>N110*R110</f>
        <v>106.26</v>
      </c>
      <c r="T110" s="116">
        <f>O110*R110</f>
        <v>106.26</v>
      </c>
      <c r="U110" s="96"/>
      <c r="V110" s="86"/>
      <c r="W110" s="154">
        <v>108</v>
      </c>
      <c r="Y110" s="155"/>
    </row>
    <row r="111" spans="1:25" s="81" customFormat="1" ht="51">
      <c r="A111" s="87" t="s">
        <v>1683</v>
      </c>
      <c r="B111" s="82" t="s">
        <v>1638</v>
      </c>
      <c r="C111" s="45" t="s">
        <v>1684</v>
      </c>
      <c r="D111" s="45" t="s">
        <v>1685</v>
      </c>
      <c r="E111" s="84" t="s">
        <v>161</v>
      </c>
      <c r="F111" s="84" t="s">
        <v>1610</v>
      </c>
      <c r="G111" s="83" t="s">
        <v>1686</v>
      </c>
      <c r="H111" s="84" t="s">
        <v>1627</v>
      </c>
      <c r="I111" s="84" t="str">
        <f>G111</f>
        <v>8055595</v>
      </c>
      <c r="J111" s="84" t="s">
        <v>1642</v>
      </c>
      <c r="K111" s="84" t="s">
        <v>413</v>
      </c>
      <c r="L111" s="85">
        <v>1</v>
      </c>
      <c r="M111" s="95" t="s">
        <v>888</v>
      </c>
      <c r="N111" s="85">
        <v>2</v>
      </c>
      <c r="O111" s="85">
        <v>2</v>
      </c>
      <c r="P111" s="95" t="s">
        <v>888</v>
      </c>
      <c r="Q111" s="85">
        <v>10</v>
      </c>
      <c r="R111" s="115">
        <v>486.68</v>
      </c>
      <c r="S111" s="115">
        <f>N111*R111</f>
        <v>973.36</v>
      </c>
      <c r="T111" s="116">
        <f>O111*R111</f>
        <v>973.36</v>
      </c>
      <c r="U111" s="96"/>
      <c r="V111" s="86"/>
      <c r="W111" s="154">
        <v>109</v>
      </c>
      <c r="Y111" s="155"/>
    </row>
    <row r="112" spans="1:25" s="81" customFormat="1" ht="63.75">
      <c r="A112" s="87" t="s">
        <v>1687</v>
      </c>
      <c r="B112" s="82" t="s">
        <v>1638</v>
      </c>
      <c r="C112" s="45" t="s">
        <v>1688</v>
      </c>
      <c r="D112" s="45" t="s">
        <v>1689</v>
      </c>
      <c r="E112" s="84" t="s">
        <v>161</v>
      </c>
      <c r="F112" s="84" t="s">
        <v>1610</v>
      </c>
      <c r="G112" s="83">
        <v>8065371</v>
      </c>
      <c r="H112" s="84" t="s">
        <v>1627</v>
      </c>
      <c r="I112" s="84">
        <f>G112</f>
        <v>8065371</v>
      </c>
      <c r="J112" s="84" t="s">
        <v>1642</v>
      </c>
      <c r="K112" s="84" t="s">
        <v>413</v>
      </c>
      <c r="L112" s="85">
        <v>1</v>
      </c>
      <c r="M112" s="95" t="s">
        <v>888</v>
      </c>
      <c r="N112" s="85">
        <v>2</v>
      </c>
      <c r="O112" s="85">
        <v>2</v>
      </c>
      <c r="P112" s="95" t="s">
        <v>888</v>
      </c>
      <c r="Q112" s="85">
        <v>10</v>
      </c>
      <c r="R112" s="115">
        <v>1054.46</v>
      </c>
      <c r="S112" s="115">
        <f>N112*R112</f>
        <v>2108.92</v>
      </c>
      <c r="T112" s="116">
        <f>O112*R112</f>
        <v>2108.92</v>
      </c>
      <c r="U112" s="96"/>
      <c r="V112" s="86"/>
      <c r="W112" s="154">
        <v>110</v>
      </c>
      <c r="Y112" s="155"/>
    </row>
    <row r="113" spans="1:25" s="81" customFormat="1" ht="76.5">
      <c r="A113" s="87" t="s">
        <v>1690</v>
      </c>
      <c r="B113" s="82" t="s">
        <v>1638</v>
      </c>
      <c r="C113" s="45" t="s">
        <v>1691</v>
      </c>
      <c r="D113" s="45" t="s">
        <v>1692</v>
      </c>
      <c r="E113" s="84" t="s">
        <v>161</v>
      </c>
      <c r="F113" s="84" t="s">
        <v>1610</v>
      </c>
      <c r="G113" s="83" t="s">
        <v>1693</v>
      </c>
      <c r="H113" s="84" t="s">
        <v>1627</v>
      </c>
      <c r="I113" s="84" t="str">
        <f>G113</f>
        <v>8058862</v>
      </c>
      <c r="J113" s="84" t="s">
        <v>1642</v>
      </c>
      <c r="K113" s="84" t="s">
        <v>413</v>
      </c>
      <c r="L113" s="85">
        <v>1</v>
      </c>
      <c r="M113" s="95" t="s">
        <v>888</v>
      </c>
      <c r="N113" s="85">
        <v>2</v>
      </c>
      <c r="O113" s="85">
        <v>2</v>
      </c>
      <c r="P113" s="95" t="s">
        <v>888</v>
      </c>
      <c r="Q113" s="85">
        <v>10</v>
      </c>
      <c r="R113" s="115">
        <v>1614.14</v>
      </c>
      <c r="S113" s="115">
        <f>N113*R113</f>
        <v>3228.28</v>
      </c>
      <c r="T113" s="116">
        <f>O113*R113</f>
        <v>3228.28</v>
      </c>
      <c r="U113" s="96"/>
      <c r="V113" s="86"/>
      <c r="W113" s="154">
        <v>111</v>
      </c>
      <c r="Y113" s="155"/>
    </row>
    <row r="114" spans="1:25" s="81" customFormat="1" ht="76.5">
      <c r="A114" s="87" t="s">
        <v>1694</v>
      </c>
      <c r="B114" s="82" t="s">
        <v>1638</v>
      </c>
      <c r="C114" s="45" t="s">
        <v>1695</v>
      </c>
      <c r="D114" s="45" t="s">
        <v>1696</v>
      </c>
      <c r="E114" s="84" t="s">
        <v>161</v>
      </c>
      <c r="F114" s="84" t="s">
        <v>1610</v>
      </c>
      <c r="G114" s="83">
        <v>8064784</v>
      </c>
      <c r="H114" s="84" t="s">
        <v>1627</v>
      </c>
      <c r="I114" s="84">
        <f>G114</f>
        <v>8064784</v>
      </c>
      <c r="J114" s="84" t="s">
        <v>1642</v>
      </c>
      <c r="K114" s="84" t="s">
        <v>413</v>
      </c>
      <c r="L114" s="85">
        <v>1</v>
      </c>
      <c r="M114" s="95" t="s">
        <v>888</v>
      </c>
      <c r="N114" s="85">
        <v>2</v>
      </c>
      <c r="O114" s="85">
        <v>3</v>
      </c>
      <c r="P114" s="95" t="s">
        <v>888</v>
      </c>
      <c r="Q114" s="85">
        <v>10</v>
      </c>
      <c r="R114" s="115">
        <v>924.68</v>
      </c>
      <c r="S114" s="115">
        <f>N114*R114</f>
        <v>1849.36</v>
      </c>
      <c r="T114" s="116">
        <f>O114*R114</f>
        <v>2774.04</v>
      </c>
      <c r="U114" s="96"/>
      <c r="V114" s="86"/>
      <c r="W114" s="154">
        <v>112</v>
      </c>
      <c r="Y114" s="155"/>
    </row>
    <row r="115" spans="1:25" s="81" customFormat="1" ht="38.25">
      <c r="A115" s="87" t="s">
        <v>1697</v>
      </c>
      <c r="B115" s="82" t="s">
        <v>1638</v>
      </c>
      <c r="C115" s="45" t="s">
        <v>1698</v>
      </c>
      <c r="D115" s="45" t="s">
        <v>1699</v>
      </c>
      <c r="E115" s="84" t="s">
        <v>161</v>
      </c>
      <c r="F115" s="84" t="s">
        <v>1610</v>
      </c>
      <c r="G115" s="83" t="s">
        <v>1700</v>
      </c>
      <c r="H115" s="84" t="s">
        <v>1627</v>
      </c>
      <c r="I115" s="84" t="str">
        <f>G115</f>
        <v>8065360</v>
      </c>
      <c r="J115" s="84" t="s">
        <v>1642</v>
      </c>
      <c r="K115" s="84" t="s">
        <v>413</v>
      </c>
      <c r="L115" s="85">
        <v>1</v>
      </c>
      <c r="M115" s="95" t="s">
        <v>888</v>
      </c>
      <c r="N115" s="85">
        <v>2</v>
      </c>
      <c r="O115" s="85">
        <v>2</v>
      </c>
      <c r="P115" s="95" t="s">
        <v>888</v>
      </c>
      <c r="Q115" s="85">
        <v>10</v>
      </c>
      <c r="R115" s="115">
        <v>2482.04</v>
      </c>
      <c r="S115" s="115">
        <f>N115*R115</f>
        <v>4964.08</v>
      </c>
      <c r="T115" s="116">
        <f>O115*R115</f>
        <v>4964.08</v>
      </c>
      <c r="U115" s="96"/>
      <c r="V115" s="86"/>
      <c r="W115" s="154">
        <v>113</v>
      </c>
      <c r="Y115" s="155"/>
    </row>
    <row r="116" spans="1:25" s="81" customFormat="1" ht="76.5">
      <c r="A116" s="87" t="s">
        <v>1701</v>
      </c>
      <c r="B116" s="82" t="s">
        <v>1638</v>
      </c>
      <c r="C116" s="45" t="s">
        <v>1702</v>
      </c>
      <c r="D116" s="45" t="s">
        <v>1703</v>
      </c>
      <c r="E116" s="84" t="s">
        <v>161</v>
      </c>
      <c r="F116" s="84" t="s">
        <v>1610</v>
      </c>
      <c r="G116" s="83" t="s">
        <v>1704</v>
      </c>
      <c r="H116" s="84" t="s">
        <v>1627</v>
      </c>
      <c r="I116" s="84" t="str">
        <f>G116</f>
        <v>8065771</v>
      </c>
      <c r="J116" s="84" t="s">
        <v>1642</v>
      </c>
      <c r="K116" s="84" t="s">
        <v>413</v>
      </c>
      <c r="L116" s="85">
        <v>1</v>
      </c>
      <c r="M116" s="95" t="s">
        <v>888</v>
      </c>
      <c r="N116" s="85">
        <v>2</v>
      </c>
      <c r="O116" s="85">
        <v>2</v>
      </c>
      <c r="P116" s="95" t="s">
        <v>888</v>
      </c>
      <c r="Q116" s="85">
        <v>10</v>
      </c>
      <c r="R116" s="115">
        <v>1232.9100000000001</v>
      </c>
      <c r="S116" s="115">
        <f>N116*R116</f>
        <v>2465.8200000000002</v>
      </c>
      <c r="T116" s="116">
        <f>O116*R116</f>
        <v>2465.8200000000002</v>
      </c>
      <c r="U116" s="96"/>
      <c r="V116" s="86"/>
      <c r="W116" s="154">
        <v>114</v>
      </c>
      <c r="Y116" s="155"/>
    </row>
    <row r="117" spans="1:25" s="81" customFormat="1" ht="25.5">
      <c r="A117" s="87" t="s">
        <v>1705</v>
      </c>
      <c r="B117" s="82" t="s">
        <v>1638</v>
      </c>
      <c r="C117" s="45" t="s">
        <v>1706</v>
      </c>
      <c r="D117" s="45" t="s">
        <v>1707</v>
      </c>
      <c r="E117" s="84" t="s">
        <v>161</v>
      </c>
      <c r="F117" s="84" t="s">
        <v>1610</v>
      </c>
      <c r="G117" s="83">
        <v>8071008</v>
      </c>
      <c r="H117" s="84" t="s">
        <v>1627</v>
      </c>
      <c r="I117" s="84">
        <f>G117</f>
        <v>8071008</v>
      </c>
      <c r="J117" s="84" t="s">
        <v>1642</v>
      </c>
      <c r="K117" s="84" t="s">
        <v>413</v>
      </c>
      <c r="L117" s="85">
        <v>1</v>
      </c>
      <c r="M117" s="95" t="s">
        <v>888</v>
      </c>
      <c r="N117" s="85">
        <v>2</v>
      </c>
      <c r="O117" s="85">
        <v>2</v>
      </c>
      <c r="P117" s="95" t="s">
        <v>888</v>
      </c>
      <c r="Q117" s="85">
        <v>10</v>
      </c>
      <c r="R117" s="115">
        <v>1476.25</v>
      </c>
      <c r="S117" s="115">
        <f>N117*R117</f>
        <v>2952.5</v>
      </c>
      <c r="T117" s="116">
        <f>O117*R117</f>
        <v>2952.5</v>
      </c>
      <c r="U117" s="96"/>
      <c r="V117" s="86"/>
      <c r="W117" s="154">
        <v>115</v>
      </c>
      <c r="Y117" s="155"/>
    </row>
    <row r="118" spans="1:25" s="81" customFormat="1">
      <c r="A118" s="87" t="s">
        <v>1708</v>
      </c>
      <c r="B118" s="82" t="s">
        <v>1709</v>
      </c>
      <c r="C118" s="45" t="s">
        <v>1710</v>
      </c>
      <c r="D118" s="45" t="s">
        <v>1711</v>
      </c>
      <c r="E118" s="84" t="s">
        <v>161</v>
      </c>
      <c r="F118" s="84" t="s">
        <v>1610</v>
      </c>
      <c r="G118" s="83" t="s">
        <v>1712</v>
      </c>
      <c r="H118" s="84" t="s">
        <v>1627</v>
      </c>
      <c r="I118" s="84" t="str">
        <f>G118</f>
        <v>5701123</v>
      </c>
      <c r="J118" s="84" t="s">
        <v>1713</v>
      </c>
      <c r="K118" s="84" t="s">
        <v>413</v>
      </c>
      <c r="L118" s="85">
        <v>1</v>
      </c>
      <c r="M118" s="95" t="s">
        <v>888</v>
      </c>
      <c r="N118" s="85">
        <v>2</v>
      </c>
      <c r="O118" s="85">
        <v>2</v>
      </c>
      <c r="P118" s="95" t="s">
        <v>888</v>
      </c>
      <c r="Q118" s="85">
        <v>10</v>
      </c>
      <c r="R118" s="115">
        <v>32.450000000000003</v>
      </c>
      <c r="S118" s="115">
        <f>N118*R118</f>
        <v>64.900000000000006</v>
      </c>
      <c r="T118" s="116">
        <f>O118*R118</f>
        <v>64.900000000000006</v>
      </c>
      <c r="U118" s="96"/>
      <c r="V118" s="86"/>
      <c r="W118" s="154">
        <v>116</v>
      </c>
      <c r="Y118" s="155"/>
    </row>
    <row r="119" spans="1:25" s="81" customFormat="1" ht="63.75">
      <c r="A119" s="87" t="s">
        <v>1714</v>
      </c>
      <c r="B119" s="82" t="s">
        <v>1709</v>
      </c>
      <c r="C119" s="45" t="s">
        <v>1715</v>
      </c>
      <c r="D119" s="45" t="s">
        <v>1645</v>
      </c>
      <c r="E119" s="84" t="s">
        <v>161</v>
      </c>
      <c r="F119" s="84" t="s">
        <v>1610</v>
      </c>
      <c r="G119" s="83" t="s">
        <v>1646</v>
      </c>
      <c r="H119" s="84" t="s">
        <v>1627</v>
      </c>
      <c r="I119" s="84" t="str">
        <f>G119</f>
        <v>5701426</v>
      </c>
      <c r="J119" s="84" t="s">
        <v>1713</v>
      </c>
      <c r="K119" s="84" t="s">
        <v>413</v>
      </c>
      <c r="L119" s="85">
        <v>1</v>
      </c>
      <c r="M119" s="95" t="s">
        <v>888</v>
      </c>
      <c r="N119" s="85">
        <v>4</v>
      </c>
      <c r="O119" s="85">
        <v>6</v>
      </c>
      <c r="P119" s="95" t="s">
        <v>888</v>
      </c>
      <c r="Q119" s="85">
        <v>10</v>
      </c>
      <c r="R119" s="115">
        <v>45.42</v>
      </c>
      <c r="S119" s="115">
        <f>N119*R119</f>
        <v>181.68</v>
      </c>
      <c r="T119" s="116">
        <f>O119*R119</f>
        <v>272.52</v>
      </c>
      <c r="U119" s="96"/>
      <c r="V119" s="86"/>
      <c r="W119" s="154">
        <v>117</v>
      </c>
      <c r="Y119" s="155"/>
    </row>
    <row r="120" spans="1:25" s="81" customFormat="1" ht="25.5">
      <c r="A120" s="87" t="s">
        <v>1716</v>
      </c>
      <c r="B120" s="82" t="s">
        <v>1709</v>
      </c>
      <c r="C120" s="45" t="s">
        <v>1717</v>
      </c>
      <c r="D120" s="45" t="s">
        <v>1718</v>
      </c>
      <c r="E120" s="84" t="s">
        <v>161</v>
      </c>
      <c r="F120" s="84" t="s">
        <v>1610</v>
      </c>
      <c r="G120" s="83" t="s">
        <v>1719</v>
      </c>
      <c r="H120" s="84" t="s">
        <v>1627</v>
      </c>
      <c r="I120" s="84" t="str">
        <f>G120</f>
        <v>5788911</v>
      </c>
      <c r="J120" s="84" t="s">
        <v>1713</v>
      </c>
      <c r="K120" s="84" t="s">
        <v>413</v>
      </c>
      <c r="L120" s="85">
        <v>1</v>
      </c>
      <c r="M120" s="95" t="s">
        <v>888</v>
      </c>
      <c r="N120" s="85">
        <v>2</v>
      </c>
      <c r="O120" s="85">
        <v>2</v>
      </c>
      <c r="P120" s="95" t="s">
        <v>888</v>
      </c>
      <c r="Q120" s="85">
        <v>10</v>
      </c>
      <c r="R120" s="115">
        <v>202.78</v>
      </c>
      <c r="S120" s="115">
        <f>N120*R120</f>
        <v>405.56</v>
      </c>
      <c r="T120" s="116">
        <f>O120*R120</f>
        <v>405.56</v>
      </c>
      <c r="U120" s="96"/>
      <c r="V120" s="86"/>
      <c r="W120" s="154">
        <v>118</v>
      </c>
      <c r="Y120" s="155"/>
    </row>
    <row r="121" spans="1:25" s="81" customFormat="1" ht="38.25">
      <c r="A121" s="87" t="s">
        <v>1720</v>
      </c>
      <c r="B121" s="82" t="s">
        <v>1709</v>
      </c>
      <c r="C121" s="45" t="s">
        <v>1721</v>
      </c>
      <c r="D121" s="45" t="s">
        <v>1661</v>
      </c>
      <c r="E121" s="84" t="s">
        <v>161</v>
      </c>
      <c r="F121" s="84" t="s">
        <v>1610</v>
      </c>
      <c r="G121" s="83" t="s">
        <v>1662</v>
      </c>
      <c r="H121" s="84" t="s">
        <v>1627</v>
      </c>
      <c r="I121" s="84" t="str">
        <f>G121</f>
        <v>5790952</v>
      </c>
      <c r="J121" s="84" t="s">
        <v>1713</v>
      </c>
      <c r="K121" s="84" t="s">
        <v>413</v>
      </c>
      <c r="L121" s="85">
        <v>1</v>
      </c>
      <c r="M121" s="95" t="s">
        <v>888</v>
      </c>
      <c r="N121" s="85">
        <v>2</v>
      </c>
      <c r="O121" s="85">
        <v>2</v>
      </c>
      <c r="P121" s="95" t="s">
        <v>888</v>
      </c>
      <c r="Q121" s="85">
        <v>10</v>
      </c>
      <c r="R121" s="115">
        <v>949.02</v>
      </c>
      <c r="S121" s="115">
        <f>N121*R121</f>
        <v>1898.04</v>
      </c>
      <c r="T121" s="116">
        <f>O121*R121</f>
        <v>1898.04</v>
      </c>
      <c r="U121" s="96"/>
      <c r="V121" s="86"/>
      <c r="W121" s="154">
        <v>119</v>
      </c>
      <c r="Y121" s="155"/>
    </row>
    <row r="122" spans="1:25" s="81" customFormat="1" ht="38.25">
      <c r="A122" s="87" t="s">
        <v>1722</v>
      </c>
      <c r="B122" s="82" t="s">
        <v>1709</v>
      </c>
      <c r="C122" s="45" t="s">
        <v>1664</v>
      </c>
      <c r="D122" s="45" t="s">
        <v>1665</v>
      </c>
      <c r="E122" s="84" t="s">
        <v>161</v>
      </c>
      <c r="F122" s="84" t="s">
        <v>1610</v>
      </c>
      <c r="G122" s="83" t="s">
        <v>1666</v>
      </c>
      <c r="H122" s="84" t="s">
        <v>1627</v>
      </c>
      <c r="I122" s="84" t="str">
        <f>G122</f>
        <v>5795532</v>
      </c>
      <c r="J122" s="84" t="s">
        <v>1713</v>
      </c>
      <c r="K122" s="84" t="s">
        <v>413</v>
      </c>
      <c r="L122" s="85">
        <v>1</v>
      </c>
      <c r="M122" s="95" t="s">
        <v>888</v>
      </c>
      <c r="N122" s="85">
        <v>2</v>
      </c>
      <c r="O122" s="85">
        <v>2</v>
      </c>
      <c r="P122" s="95" t="s">
        <v>888</v>
      </c>
      <c r="Q122" s="85">
        <v>10</v>
      </c>
      <c r="R122" s="115">
        <v>155.74</v>
      </c>
      <c r="S122" s="115">
        <f>N122*R122</f>
        <v>311.48</v>
      </c>
      <c r="T122" s="116">
        <f>O122*R122</f>
        <v>311.48</v>
      </c>
      <c r="U122" s="96"/>
      <c r="V122" s="86"/>
      <c r="W122" s="154">
        <v>120</v>
      </c>
      <c r="Y122" s="155"/>
    </row>
    <row r="123" spans="1:25" s="81" customFormat="1" ht="38.25">
      <c r="A123" s="87" t="s">
        <v>1723</v>
      </c>
      <c r="B123" s="82" t="s">
        <v>1709</v>
      </c>
      <c r="C123" s="45" t="s">
        <v>1668</v>
      </c>
      <c r="D123" s="45" t="s">
        <v>1724</v>
      </c>
      <c r="E123" s="84" t="s">
        <v>161</v>
      </c>
      <c r="F123" s="84" t="s">
        <v>1610</v>
      </c>
      <c r="G123" s="83" t="s">
        <v>1670</v>
      </c>
      <c r="H123" s="84" t="s">
        <v>1627</v>
      </c>
      <c r="I123" s="84" t="str">
        <f>G123</f>
        <v>5795533</v>
      </c>
      <c r="J123" s="84" t="s">
        <v>1713</v>
      </c>
      <c r="K123" s="84" t="s">
        <v>413</v>
      </c>
      <c r="L123" s="85">
        <v>1</v>
      </c>
      <c r="M123" s="95" t="s">
        <v>888</v>
      </c>
      <c r="N123" s="85">
        <v>1</v>
      </c>
      <c r="O123" s="85">
        <v>1</v>
      </c>
      <c r="P123" s="95" t="s">
        <v>888</v>
      </c>
      <c r="Q123" s="85">
        <v>10</v>
      </c>
      <c r="R123" s="115">
        <v>778.68</v>
      </c>
      <c r="S123" s="115">
        <f>N123*R123</f>
        <v>778.68</v>
      </c>
      <c r="T123" s="116">
        <f>O123*R123</f>
        <v>778.68</v>
      </c>
      <c r="U123" s="96"/>
      <c r="V123" s="86"/>
      <c r="W123" s="154">
        <v>121</v>
      </c>
      <c r="Y123" s="155"/>
    </row>
    <row r="124" spans="1:25" s="81" customFormat="1">
      <c r="A124" s="87" t="s">
        <v>1725</v>
      </c>
      <c r="B124" s="82" t="s">
        <v>1709</v>
      </c>
      <c r="C124" s="45" t="s">
        <v>1726</v>
      </c>
      <c r="D124" s="45" t="s">
        <v>1727</v>
      </c>
      <c r="E124" s="84" t="s">
        <v>161</v>
      </c>
      <c r="F124" s="84" t="s">
        <v>1610</v>
      </c>
      <c r="G124" s="83" t="s">
        <v>1728</v>
      </c>
      <c r="H124" s="84" t="s">
        <v>1627</v>
      </c>
      <c r="I124" s="84" t="str">
        <f>G124</f>
        <v>6074453</v>
      </c>
      <c r="J124" s="84" t="s">
        <v>1713</v>
      </c>
      <c r="K124" s="84" t="s">
        <v>413</v>
      </c>
      <c r="L124" s="85">
        <v>1</v>
      </c>
      <c r="M124" s="95" t="s">
        <v>888</v>
      </c>
      <c r="N124" s="85">
        <v>1</v>
      </c>
      <c r="O124" s="85">
        <v>1</v>
      </c>
      <c r="P124" s="95" t="s">
        <v>888</v>
      </c>
      <c r="Q124" s="85">
        <v>10</v>
      </c>
      <c r="R124" s="115">
        <v>1200.47</v>
      </c>
      <c r="S124" s="115">
        <f>N124*R124</f>
        <v>1200.47</v>
      </c>
      <c r="T124" s="116">
        <f>O124*R124</f>
        <v>1200.47</v>
      </c>
      <c r="U124" s="96"/>
      <c r="V124" s="86"/>
      <c r="W124" s="154">
        <v>122</v>
      </c>
      <c r="Y124" s="155"/>
    </row>
    <row r="125" spans="1:25" s="81" customFormat="1" ht="25.5">
      <c r="A125" s="87" t="s">
        <v>1729</v>
      </c>
      <c r="B125" s="82" t="s">
        <v>1709</v>
      </c>
      <c r="C125" s="45" t="s">
        <v>1680</v>
      </c>
      <c r="D125" s="45" t="s">
        <v>1681</v>
      </c>
      <c r="E125" s="84" t="s">
        <v>161</v>
      </c>
      <c r="F125" s="84" t="s">
        <v>1610</v>
      </c>
      <c r="G125" s="83">
        <v>6074858</v>
      </c>
      <c r="H125" s="84" t="s">
        <v>1627</v>
      </c>
      <c r="I125" s="84">
        <f>G125</f>
        <v>6074858</v>
      </c>
      <c r="J125" s="84" t="s">
        <v>1713</v>
      </c>
      <c r="K125" s="84" t="s">
        <v>413</v>
      </c>
      <c r="L125" s="85">
        <v>1</v>
      </c>
      <c r="M125" s="95" t="s">
        <v>888</v>
      </c>
      <c r="N125" s="85">
        <v>2</v>
      </c>
      <c r="O125" s="85">
        <v>2</v>
      </c>
      <c r="P125" s="95" t="s">
        <v>888</v>
      </c>
      <c r="Q125" s="85">
        <v>10</v>
      </c>
      <c r="R125" s="115">
        <v>106.26</v>
      </c>
      <c r="S125" s="115">
        <f>N125*R125</f>
        <v>212.52</v>
      </c>
      <c r="T125" s="116">
        <f>O125*R125</f>
        <v>212.52</v>
      </c>
      <c r="U125" s="96"/>
      <c r="V125" s="86"/>
      <c r="W125" s="154">
        <v>123</v>
      </c>
      <c r="Y125" s="155"/>
    </row>
    <row r="126" spans="1:25" s="81" customFormat="1" ht="25.5">
      <c r="A126" s="87" t="s">
        <v>1730</v>
      </c>
      <c r="B126" s="82" t="s">
        <v>1709</v>
      </c>
      <c r="C126" s="45" t="s">
        <v>1731</v>
      </c>
      <c r="D126" s="45" t="s">
        <v>1689</v>
      </c>
      <c r="E126" s="84" t="s">
        <v>161</v>
      </c>
      <c r="F126" s="84" t="s">
        <v>1610</v>
      </c>
      <c r="G126" s="83">
        <v>8045843</v>
      </c>
      <c r="H126" s="84" t="s">
        <v>1627</v>
      </c>
      <c r="I126" s="84">
        <f>G126</f>
        <v>8045843</v>
      </c>
      <c r="J126" s="84" t="s">
        <v>1713</v>
      </c>
      <c r="K126" s="84" t="s">
        <v>413</v>
      </c>
      <c r="L126" s="85">
        <v>1</v>
      </c>
      <c r="M126" s="95" t="s">
        <v>888</v>
      </c>
      <c r="N126" s="85">
        <v>2</v>
      </c>
      <c r="O126" s="85">
        <v>2</v>
      </c>
      <c r="P126" s="95" t="s">
        <v>888</v>
      </c>
      <c r="Q126" s="85">
        <v>10</v>
      </c>
      <c r="R126" s="115">
        <v>1054.46</v>
      </c>
      <c r="S126" s="115">
        <f>N126*R126</f>
        <v>2108.92</v>
      </c>
      <c r="T126" s="116">
        <f>O126*R126</f>
        <v>2108.92</v>
      </c>
      <c r="U126" s="96"/>
      <c r="V126" s="86"/>
      <c r="W126" s="154">
        <v>124</v>
      </c>
      <c r="Y126" s="155"/>
    </row>
    <row r="127" spans="1:25" s="81" customFormat="1" ht="25.5">
      <c r="A127" s="87" t="s">
        <v>1732</v>
      </c>
      <c r="B127" s="82" t="s">
        <v>1709</v>
      </c>
      <c r="C127" s="45" t="s">
        <v>1733</v>
      </c>
      <c r="D127" s="45" t="s">
        <v>1703</v>
      </c>
      <c r="E127" s="84" t="s">
        <v>161</v>
      </c>
      <c r="F127" s="84" t="s">
        <v>1610</v>
      </c>
      <c r="G127" s="83">
        <v>8054257</v>
      </c>
      <c r="H127" s="84" t="s">
        <v>1627</v>
      </c>
      <c r="I127" s="84">
        <f>G127</f>
        <v>8054257</v>
      </c>
      <c r="J127" s="84" t="s">
        <v>1713</v>
      </c>
      <c r="K127" s="84" t="s">
        <v>413</v>
      </c>
      <c r="L127" s="85">
        <v>1</v>
      </c>
      <c r="M127" s="95" t="s">
        <v>888</v>
      </c>
      <c r="N127" s="85">
        <v>2</v>
      </c>
      <c r="O127" s="85">
        <v>2</v>
      </c>
      <c r="P127" s="95" t="s">
        <v>888</v>
      </c>
      <c r="Q127" s="85">
        <v>10</v>
      </c>
      <c r="R127" s="115">
        <v>309.04000000000002</v>
      </c>
      <c r="S127" s="115">
        <f>N127*R127</f>
        <v>618.08000000000004</v>
      </c>
      <c r="T127" s="116">
        <f>O127*R127</f>
        <v>618.08000000000004</v>
      </c>
      <c r="U127" s="96"/>
      <c r="V127" s="86"/>
      <c r="W127" s="154">
        <v>125</v>
      </c>
      <c r="Y127" s="155"/>
    </row>
    <row r="128" spans="1:25" s="81" customFormat="1" ht="38.25">
      <c r="A128" s="87" t="s">
        <v>1734</v>
      </c>
      <c r="B128" s="82" t="s">
        <v>1709</v>
      </c>
      <c r="C128" s="45" t="s">
        <v>1735</v>
      </c>
      <c r="D128" s="45" t="s">
        <v>1696</v>
      </c>
      <c r="E128" s="84" t="s">
        <v>161</v>
      </c>
      <c r="F128" s="84" t="s">
        <v>1610</v>
      </c>
      <c r="G128" s="83">
        <v>8065109</v>
      </c>
      <c r="H128" s="84" t="s">
        <v>1627</v>
      </c>
      <c r="I128" s="84">
        <f>G128</f>
        <v>8065109</v>
      </c>
      <c r="J128" s="84" t="s">
        <v>1713</v>
      </c>
      <c r="K128" s="84" t="s">
        <v>413</v>
      </c>
      <c r="L128" s="85">
        <v>1</v>
      </c>
      <c r="M128" s="95" t="s">
        <v>888</v>
      </c>
      <c r="N128" s="85">
        <v>4</v>
      </c>
      <c r="O128" s="85">
        <v>6</v>
      </c>
      <c r="P128" s="95" t="s">
        <v>888</v>
      </c>
      <c r="Q128" s="85">
        <v>10</v>
      </c>
      <c r="R128" s="115">
        <v>4136.74</v>
      </c>
      <c r="S128" s="115">
        <f>N128*R128</f>
        <v>16546.96</v>
      </c>
      <c r="T128" s="116">
        <f>O128*R128</f>
        <v>24820.44</v>
      </c>
      <c r="U128" s="96"/>
      <c r="V128" s="86"/>
      <c r="W128" s="154">
        <v>126</v>
      </c>
      <c r="Y128" s="155"/>
    </row>
    <row r="129" spans="1:25" s="81" customFormat="1" ht="25.5">
      <c r="A129" s="87" t="s">
        <v>1736</v>
      </c>
      <c r="B129" s="82" t="s">
        <v>1709</v>
      </c>
      <c r="C129" s="45" t="s">
        <v>1737</v>
      </c>
      <c r="D129" s="45" t="s">
        <v>1707</v>
      </c>
      <c r="E129" s="84" t="s">
        <v>161</v>
      </c>
      <c r="F129" s="84" t="s">
        <v>1610</v>
      </c>
      <c r="G129" s="83">
        <v>8071008</v>
      </c>
      <c r="H129" s="84" t="s">
        <v>1627</v>
      </c>
      <c r="I129" s="84">
        <f>G129</f>
        <v>8071008</v>
      </c>
      <c r="J129" s="84" t="s">
        <v>1713</v>
      </c>
      <c r="K129" s="84" t="s">
        <v>413</v>
      </c>
      <c r="L129" s="85">
        <v>1</v>
      </c>
      <c r="M129" s="95" t="s">
        <v>888</v>
      </c>
      <c r="N129" s="85">
        <v>2</v>
      </c>
      <c r="O129" s="85">
        <v>2</v>
      </c>
      <c r="P129" s="95" t="s">
        <v>888</v>
      </c>
      <c r="Q129" s="85">
        <v>10</v>
      </c>
      <c r="R129" s="115">
        <v>1476.25</v>
      </c>
      <c r="S129" s="115">
        <f>N129*R129</f>
        <v>2952.5</v>
      </c>
      <c r="T129" s="116">
        <f>O129*R129</f>
        <v>2952.5</v>
      </c>
      <c r="U129" s="96"/>
      <c r="V129" s="86"/>
      <c r="W129" s="154">
        <v>127</v>
      </c>
      <c r="Y129" s="155"/>
    </row>
    <row r="130" spans="1:25" s="81" customFormat="1" ht="76.5">
      <c r="A130" s="87" t="s">
        <v>1738</v>
      </c>
      <c r="B130" s="82" t="s">
        <v>1709</v>
      </c>
      <c r="C130" s="45" t="s">
        <v>1739</v>
      </c>
      <c r="D130" s="45" t="s">
        <v>1740</v>
      </c>
      <c r="E130" s="84" t="s">
        <v>161</v>
      </c>
      <c r="F130" s="84" t="s">
        <v>1610</v>
      </c>
      <c r="G130" s="83" t="s">
        <v>1741</v>
      </c>
      <c r="H130" s="84" t="s">
        <v>1627</v>
      </c>
      <c r="I130" s="84" t="str">
        <f>G130</f>
        <v>8086252</v>
      </c>
      <c r="J130" s="84" t="s">
        <v>1713</v>
      </c>
      <c r="K130" s="84" t="s">
        <v>413</v>
      </c>
      <c r="L130" s="85">
        <v>1</v>
      </c>
      <c r="M130" s="95" t="s">
        <v>888</v>
      </c>
      <c r="N130" s="85">
        <v>1</v>
      </c>
      <c r="O130" s="85">
        <v>1</v>
      </c>
      <c r="P130" s="95" t="s">
        <v>888</v>
      </c>
      <c r="Q130" s="85">
        <v>10</v>
      </c>
      <c r="R130" s="115">
        <v>1500.61</v>
      </c>
      <c r="S130" s="115">
        <f>N130*R130</f>
        <v>1500.61</v>
      </c>
      <c r="T130" s="116">
        <f>O130*R130</f>
        <v>1500.61</v>
      </c>
      <c r="U130" s="96"/>
      <c r="V130" s="86"/>
      <c r="W130" s="154">
        <v>128</v>
      </c>
      <c r="Y130" s="155"/>
    </row>
    <row r="131" spans="1:25" s="81" customFormat="1" ht="76.5">
      <c r="A131" s="87" t="s">
        <v>1742</v>
      </c>
      <c r="B131" s="82" t="s">
        <v>1709</v>
      </c>
      <c r="C131" s="45" t="s">
        <v>1743</v>
      </c>
      <c r="D131" s="45" t="s">
        <v>1744</v>
      </c>
      <c r="E131" s="84" t="s">
        <v>161</v>
      </c>
      <c r="F131" s="84" t="s">
        <v>1610</v>
      </c>
      <c r="G131" s="83" t="s">
        <v>1745</v>
      </c>
      <c r="H131" s="84" t="s">
        <v>1627</v>
      </c>
      <c r="I131" s="84" t="str">
        <f>G131</f>
        <v>8086253</v>
      </c>
      <c r="J131" s="84" t="s">
        <v>1713</v>
      </c>
      <c r="K131" s="84" t="s">
        <v>413</v>
      </c>
      <c r="L131" s="85">
        <v>1</v>
      </c>
      <c r="M131" s="95" t="s">
        <v>888</v>
      </c>
      <c r="N131" s="85">
        <v>1</v>
      </c>
      <c r="O131" s="85">
        <v>1</v>
      </c>
      <c r="P131" s="95" t="s">
        <v>888</v>
      </c>
      <c r="Q131" s="85">
        <v>10</v>
      </c>
      <c r="R131" s="115">
        <v>1638.47</v>
      </c>
      <c r="S131" s="115">
        <f>N131*R131</f>
        <v>1638.47</v>
      </c>
      <c r="T131" s="116">
        <f>O131*R131</f>
        <v>1638.47</v>
      </c>
      <c r="U131" s="96"/>
      <c r="V131" s="86"/>
      <c r="W131" s="154">
        <v>129</v>
      </c>
      <c r="Y131" s="155"/>
    </row>
    <row r="132" spans="1:25" s="81" customFormat="1" ht="25.5">
      <c r="A132" s="87" t="s">
        <v>1746</v>
      </c>
      <c r="B132" s="82" t="s">
        <v>1709</v>
      </c>
      <c r="C132" s="45" t="s">
        <v>1747</v>
      </c>
      <c r="D132" s="45" t="s">
        <v>1748</v>
      </c>
      <c r="E132" s="84" t="s">
        <v>161</v>
      </c>
      <c r="F132" s="84" t="s">
        <v>1610</v>
      </c>
      <c r="G132" s="83">
        <v>75522234</v>
      </c>
      <c r="H132" s="84" t="s">
        <v>1627</v>
      </c>
      <c r="I132" s="84">
        <f>G132</f>
        <v>75522234</v>
      </c>
      <c r="J132" s="84" t="s">
        <v>1713</v>
      </c>
      <c r="K132" s="84" t="s">
        <v>413</v>
      </c>
      <c r="L132" s="85">
        <v>1</v>
      </c>
      <c r="M132" s="95" t="s">
        <v>888</v>
      </c>
      <c r="N132" s="85">
        <v>4</v>
      </c>
      <c r="O132" s="85">
        <v>6</v>
      </c>
      <c r="P132" s="95" t="s">
        <v>888</v>
      </c>
      <c r="Q132" s="85">
        <v>10</v>
      </c>
      <c r="R132" s="115">
        <v>3018.75</v>
      </c>
      <c r="S132" s="115">
        <f>N132*R132</f>
        <v>12075</v>
      </c>
      <c r="T132" s="116">
        <f>O132*R132</f>
        <v>18112.5</v>
      </c>
      <c r="U132" s="96"/>
      <c r="V132" s="86"/>
      <c r="W132" s="154">
        <v>130</v>
      </c>
      <c r="Y132" s="155"/>
    </row>
    <row r="133" spans="1:25" s="81" customFormat="1">
      <c r="A133" s="87" t="s">
        <v>1749</v>
      </c>
      <c r="B133" s="82" t="s">
        <v>1709</v>
      </c>
      <c r="C133" s="45" t="s">
        <v>1750</v>
      </c>
      <c r="D133" s="45" t="s">
        <v>1751</v>
      </c>
      <c r="E133" s="84" t="s">
        <v>161</v>
      </c>
      <c r="F133" s="84" t="s">
        <v>1610</v>
      </c>
      <c r="G133" s="83">
        <v>75522241</v>
      </c>
      <c r="H133" s="84" t="s">
        <v>1627</v>
      </c>
      <c r="I133" s="84">
        <f>G133</f>
        <v>75522241</v>
      </c>
      <c r="J133" s="84" t="s">
        <v>1713</v>
      </c>
      <c r="K133" s="84" t="s">
        <v>413</v>
      </c>
      <c r="L133" s="85">
        <v>1</v>
      </c>
      <c r="M133" s="95" t="s">
        <v>888</v>
      </c>
      <c r="N133" s="85">
        <v>4</v>
      </c>
      <c r="O133" s="85">
        <v>6</v>
      </c>
      <c r="P133" s="95" t="s">
        <v>888</v>
      </c>
      <c r="Q133" s="85">
        <v>10</v>
      </c>
      <c r="R133" s="115">
        <v>150.15</v>
      </c>
      <c r="S133" s="115">
        <f>N133*R133</f>
        <v>600.6</v>
      </c>
      <c r="T133" s="116">
        <f>O133*R133</f>
        <v>900.90000000000009</v>
      </c>
      <c r="U133" s="96"/>
      <c r="V133" s="86"/>
      <c r="W133" s="154">
        <v>131</v>
      </c>
      <c r="Y133" s="155"/>
    </row>
    <row r="134" spans="1:25" s="81" customFormat="1">
      <c r="A134" s="87" t="s">
        <v>1752</v>
      </c>
      <c r="B134" s="82" t="s">
        <v>1709</v>
      </c>
      <c r="C134" s="45" t="s">
        <v>1753</v>
      </c>
      <c r="D134" s="45" t="s">
        <v>1754</v>
      </c>
      <c r="E134" s="84" t="s">
        <v>161</v>
      </c>
      <c r="F134" s="84" t="s">
        <v>1610</v>
      </c>
      <c r="G134" s="83">
        <v>75522235</v>
      </c>
      <c r="H134" s="84" t="s">
        <v>1627</v>
      </c>
      <c r="I134" s="84">
        <f>G134</f>
        <v>75522235</v>
      </c>
      <c r="J134" s="84" t="s">
        <v>1713</v>
      </c>
      <c r="K134" s="84" t="s">
        <v>413</v>
      </c>
      <c r="L134" s="85">
        <v>1</v>
      </c>
      <c r="M134" s="95" t="s">
        <v>888</v>
      </c>
      <c r="N134" s="85">
        <v>1</v>
      </c>
      <c r="O134" s="85">
        <v>1</v>
      </c>
      <c r="P134" s="95" t="s">
        <v>888</v>
      </c>
      <c r="Q134" s="85">
        <v>10</v>
      </c>
      <c r="R134" s="115">
        <v>1202.25</v>
      </c>
      <c r="S134" s="115">
        <f>N134*R134</f>
        <v>1202.25</v>
      </c>
      <c r="T134" s="116">
        <f>O134*R134</f>
        <v>1202.25</v>
      </c>
      <c r="U134" s="96"/>
      <c r="V134" s="86"/>
      <c r="W134" s="154">
        <v>132</v>
      </c>
      <c r="Y134" s="155"/>
    </row>
    <row r="135" spans="1:25" s="16" customFormat="1" ht="25.5">
      <c r="A135" s="97"/>
      <c r="B135" s="98"/>
      <c r="C135" s="127" t="s">
        <v>1987</v>
      </c>
      <c r="D135" s="127" t="s">
        <v>1988</v>
      </c>
      <c r="E135" s="100"/>
      <c r="F135" s="100"/>
      <c r="G135" s="100"/>
      <c r="H135" s="100"/>
      <c r="I135" s="98"/>
      <c r="J135" s="100"/>
      <c r="K135" s="100"/>
      <c r="L135" s="101"/>
      <c r="M135" s="100"/>
      <c r="N135" s="100"/>
      <c r="O135" s="100"/>
      <c r="P135" s="100"/>
      <c r="Q135" s="101"/>
      <c r="R135" s="117"/>
      <c r="S135" s="117"/>
      <c r="T135" s="118"/>
      <c r="U135" s="102"/>
      <c r="V135" s="103"/>
      <c r="W135" s="154">
        <v>133</v>
      </c>
      <c r="Y135" s="155"/>
    </row>
    <row r="136" spans="1:25" s="136" customFormat="1" ht="25.5">
      <c r="A136" s="129" t="s">
        <v>2268</v>
      </c>
      <c r="B136" s="82" t="s">
        <v>1989</v>
      </c>
      <c r="C136" s="45" t="s">
        <v>1990</v>
      </c>
      <c r="D136" s="45" t="s">
        <v>1991</v>
      </c>
      <c r="E136" s="130" t="s">
        <v>161</v>
      </c>
      <c r="F136" s="84" t="s">
        <v>1765</v>
      </c>
      <c r="G136" s="83" t="s">
        <v>1992</v>
      </c>
      <c r="H136" s="84"/>
      <c r="I136" s="84" t="s">
        <v>1993</v>
      </c>
      <c r="J136" s="84"/>
      <c r="K136" s="130" t="s">
        <v>148</v>
      </c>
      <c r="L136" s="131" t="s">
        <v>1768</v>
      </c>
      <c r="M136" s="131" t="s">
        <v>888</v>
      </c>
      <c r="N136" s="78">
        <v>0</v>
      </c>
      <c r="O136" s="78">
        <v>0</v>
      </c>
      <c r="P136" s="131" t="s">
        <v>888</v>
      </c>
      <c r="Q136" s="85" t="s">
        <v>1835</v>
      </c>
      <c r="R136" s="132">
        <v>15332.63</v>
      </c>
      <c r="S136" s="132">
        <f>N136*R136</f>
        <v>0</v>
      </c>
      <c r="T136" s="133">
        <f>O136*R136</f>
        <v>0</v>
      </c>
      <c r="U136" s="134"/>
      <c r="V136" s="135"/>
      <c r="W136" s="154">
        <v>134</v>
      </c>
      <c r="Y136" s="155"/>
    </row>
    <row r="137" spans="1:25" s="136" customFormat="1">
      <c r="A137" s="129" t="s">
        <v>2269</v>
      </c>
      <c r="B137" s="82"/>
      <c r="C137" s="45" t="s">
        <v>1994</v>
      </c>
      <c r="D137" s="45" t="s">
        <v>1995</v>
      </c>
      <c r="E137" s="130" t="s">
        <v>161</v>
      </c>
      <c r="F137" s="84" t="s">
        <v>1765</v>
      </c>
      <c r="G137" s="83" t="s">
        <v>1996</v>
      </c>
      <c r="H137" s="84"/>
      <c r="I137" s="84"/>
      <c r="J137" s="84"/>
      <c r="K137" s="130" t="s">
        <v>413</v>
      </c>
      <c r="L137" s="131" t="s">
        <v>1860</v>
      </c>
      <c r="M137" s="131" t="s">
        <v>888</v>
      </c>
      <c r="N137" s="78">
        <v>1</v>
      </c>
      <c r="O137" s="78">
        <v>1</v>
      </c>
      <c r="P137" s="131" t="s">
        <v>888</v>
      </c>
      <c r="Q137" s="85" t="s">
        <v>1852</v>
      </c>
      <c r="R137" s="132">
        <v>146.47999999999999</v>
      </c>
      <c r="S137" s="132">
        <f>N137*R137</f>
        <v>146.47999999999999</v>
      </c>
      <c r="T137" s="133">
        <f>O137*R137</f>
        <v>146.47999999999999</v>
      </c>
      <c r="U137" s="134"/>
      <c r="V137" s="135"/>
      <c r="W137" s="154">
        <v>135</v>
      </c>
      <c r="Y137" s="155"/>
    </row>
    <row r="138" spans="1:25" s="136" customFormat="1" ht="25.5">
      <c r="A138" s="129" t="s">
        <v>2270</v>
      </c>
      <c r="B138" s="82"/>
      <c r="C138" s="45" t="s">
        <v>1997</v>
      </c>
      <c r="D138" s="45" t="s">
        <v>1998</v>
      </c>
      <c r="E138" s="130" t="s">
        <v>161</v>
      </c>
      <c r="F138" s="84" t="s">
        <v>1765</v>
      </c>
      <c r="G138" s="83" t="s">
        <v>1999</v>
      </c>
      <c r="H138" s="84"/>
      <c r="I138" s="84" t="s">
        <v>2000</v>
      </c>
      <c r="J138" s="84" t="s">
        <v>2001</v>
      </c>
      <c r="K138" s="130" t="s">
        <v>413</v>
      </c>
      <c r="L138" s="131" t="s">
        <v>1768</v>
      </c>
      <c r="M138" s="131" t="s">
        <v>888</v>
      </c>
      <c r="N138" s="78">
        <v>0</v>
      </c>
      <c r="O138" s="78">
        <v>0</v>
      </c>
      <c r="P138" s="131" t="s">
        <v>888</v>
      </c>
      <c r="Q138" s="85" t="s">
        <v>1831</v>
      </c>
      <c r="R138" s="132">
        <v>999.23</v>
      </c>
      <c r="S138" s="132">
        <f>N138*R138</f>
        <v>0</v>
      </c>
      <c r="T138" s="133">
        <f>O138*R138</f>
        <v>0</v>
      </c>
      <c r="U138" s="134"/>
      <c r="V138" s="135"/>
      <c r="W138" s="154">
        <v>136</v>
      </c>
      <c r="Y138" s="155"/>
    </row>
    <row r="139" spans="1:25" s="136" customFormat="1" ht="25.5">
      <c r="A139" s="129" t="s">
        <v>2271</v>
      </c>
      <c r="B139" s="82"/>
      <c r="C139" s="45" t="s">
        <v>1997</v>
      </c>
      <c r="D139" s="45" t="s">
        <v>1998</v>
      </c>
      <c r="E139" s="130" t="s">
        <v>161</v>
      </c>
      <c r="F139" s="84" t="s">
        <v>1765</v>
      </c>
      <c r="G139" s="83" t="s">
        <v>2002</v>
      </c>
      <c r="H139" s="84"/>
      <c r="I139" s="84" t="s">
        <v>2003</v>
      </c>
      <c r="J139" s="84" t="s">
        <v>2004</v>
      </c>
      <c r="K139" s="130" t="s">
        <v>413</v>
      </c>
      <c r="L139" s="131" t="s">
        <v>1768</v>
      </c>
      <c r="M139" s="131" t="s">
        <v>888</v>
      </c>
      <c r="N139" s="78">
        <v>0</v>
      </c>
      <c r="O139" s="78">
        <v>0</v>
      </c>
      <c r="P139" s="131" t="s">
        <v>888</v>
      </c>
      <c r="Q139" s="85" t="s">
        <v>1831</v>
      </c>
      <c r="R139" s="132">
        <v>182.96</v>
      </c>
      <c r="S139" s="132">
        <f>N139*R139</f>
        <v>0</v>
      </c>
      <c r="T139" s="133">
        <f>O139*R139</f>
        <v>0</v>
      </c>
      <c r="U139" s="134"/>
      <c r="V139" s="135"/>
      <c r="W139" s="154">
        <v>137</v>
      </c>
      <c r="Y139" s="155"/>
    </row>
    <row r="140" spans="1:25" s="136" customFormat="1" ht="25.5">
      <c r="A140" s="129" t="s">
        <v>2272</v>
      </c>
      <c r="B140" s="82"/>
      <c r="C140" s="45" t="s">
        <v>1194</v>
      </c>
      <c r="D140" s="45" t="s">
        <v>2005</v>
      </c>
      <c r="E140" s="130" t="s">
        <v>161</v>
      </c>
      <c r="F140" s="84" t="s">
        <v>1765</v>
      </c>
      <c r="G140" s="83" t="s">
        <v>2006</v>
      </c>
      <c r="H140" s="84"/>
      <c r="I140" s="84"/>
      <c r="J140" s="84"/>
      <c r="K140" s="130" t="s">
        <v>413</v>
      </c>
      <c r="L140" s="131" t="s">
        <v>1768</v>
      </c>
      <c r="M140" s="131" t="s">
        <v>888</v>
      </c>
      <c r="N140" s="78">
        <v>0</v>
      </c>
      <c r="O140" s="78">
        <v>0</v>
      </c>
      <c r="P140" s="131" t="s">
        <v>888</v>
      </c>
      <c r="Q140" s="85" t="s">
        <v>1825</v>
      </c>
      <c r="R140" s="132">
        <v>247.8</v>
      </c>
      <c r="S140" s="132">
        <f>N140*R140</f>
        <v>0</v>
      </c>
      <c r="T140" s="133">
        <f>O140*R140</f>
        <v>0</v>
      </c>
      <c r="U140" s="134"/>
      <c r="V140" s="135"/>
      <c r="W140" s="154">
        <v>138</v>
      </c>
      <c r="Y140" s="155"/>
    </row>
    <row r="141" spans="1:25" s="136" customFormat="1">
      <c r="A141" s="129" t="s">
        <v>2273</v>
      </c>
      <c r="B141" s="82" t="s">
        <v>2007</v>
      </c>
      <c r="C141" s="45" t="s">
        <v>2008</v>
      </c>
      <c r="D141" s="45" t="s">
        <v>1967</v>
      </c>
      <c r="E141" s="130" t="s">
        <v>161</v>
      </c>
      <c r="F141" s="84" t="s">
        <v>1765</v>
      </c>
      <c r="G141" s="83" t="s">
        <v>2009</v>
      </c>
      <c r="H141" s="84"/>
      <c r="I141" s="84" t="s">
        <v>1993</v>
      </c>
      <c r="J141" s="84"/>
      <c r="K141" s="130" t="s">
        <v>413</v>
      </c>
      <c r="L141" s="131" t="s">
        <v>1768</v>
      </c>
      <c r="M141" s="131" t="s">
        <v>888</v>
      </c>
      <c r="N141" s="78">
        <v>0</v>
      </c>
      <c r="O141" s="78">
        <v>0</v>
      </c>
      <c r="P141" s="131" t="s">
        <v>888</v>
      </c>
      <c r="Q141" s="85" t="s">
        <v>1852</v>
      </c>
      <c r="R141" s="132">
        <v>8400</v>
      </c>
      <c r="S141" s="132">
        <f>N141*R141</f>
        <v>0</v>
      </c>
      <c r="T141" s="133">
        <f>O141*R141</f>
        <v>0</v>
      </c>
      <c r="U141" s="134"/>
      <c r="V141" s="135"/>
      <c r="W141" s="154">
        <v>139</v>
      </c>
      <c r="Y141" s="155"/>
    </row>
    <row r="142" spans="1:25" s="136" customFormat="1">
      <c r="A142" s="129" t="s">
        <v>2274</v>
      </c>
      <c r="B142" s="82" t="s">
        <v>2010</v>
      </c>
      <c r="C142" s="45" t="s">
        <v>2011</v>
      </c>
      <c r="D142" s="45" t="s">
        <v>2012</v>
      </c>
      <c r="E142" s="130" t="s">
        <v>161</v>
      </c>
      <c r="F142" s="84" t="s">
        <v>1765</v>
      </c>
      <c r="G142" s="83" t="s">
        <v>2013</v>
      </c>
      <c r="H142" s="84"/>
      <c r="I142" s="84" t="s">
        <v>1993</v>
      </c>
      <c r="J142" s="84"/>
      <c r="K142" s="130" t="s">
        <v>148</v>
      </c>
      <c r="L142" s="131" t="s">
        <v>1768</v>
      </c>
      <c r="M142" s="131" t="s">
        <v>888</v>
      </c>
      <c r="N142" s="78">
        <v>0</v>
      </c>
      <c r="O142" s="78">
        <v>0</v>
      </c>
      <c r="P142" s="131" t="s">
        <v>888</v>
      </c>
      <c r="Q142" s="85" t="s">
        <v>2014</v>
      </c>
      <c r="R142" s="132">
        <v>101590.91</v>
      </c>
      <c r="S142" s="132">
        <f>N142*R142</f>
        <v>0</v>
      </c>
      <c r="T142" s="133">
        <f>O142*R142</f>
        <v>0</v>
      </c>
      <c r="U142" s="134"/>
      <c r="V142" s="135"/>
      <c r="W142" s="154">
        <v>140</v>
      </c>
      <c r="Y142" s="155"/>
    </row>
    <row r="143" spans="1:25" s="136" customFormat="1">
      <c r="A143" s="129" t="s">
        <v>2275</v>
      </c>
      <c r="B143" s="82"/>
      <c r="C143" s="45" t="s">
        <v>1883</v>
      </c>
      <c r="D143" s="45" t="s">
        <v>1884</v>
      </c>
      <c r="E143" s="130" t="s">
        <v>161</v>
      </c>
      <c r="F143" s="84" t="s">
        <v>1765</v>
      </c>
      <c r="G143" s="83" t="s">
        <v>1923</v>
      </c>
      <c r="H143" s="84"/>
      <c r="I143" s="84"/>
      <c r="J143" s="84"/>
      <c r="K143" s="130" t="s">
        <v>148</v>
      </c>
      <c r="L143" s="131" t="s">
        <v>1768</v>
      </c>
      <c r="M143" s="131" t="s">
        <v>888</v>
      </c>
      <c r="N143" s="78">
        <v>0</v>
      </c>
      <c r="O143" s="78">
        <v>0</v>
      </c>
      <c r="P143" s="131" t="s">
        <v>888</v>
      </c>
      <c r="Q143" s="85" t="s">
        <v>1825</v>
      </c>
      <c r="R143" s="132">
        <v>4160.63</v>
      </c>
      <c r="S143" s="132">
        <f>N143*R143</f>
        <v>0</v>
      </c>
      <c r="T143" s="133">
        <f>O143*R143</f>
        <v>0</v>
      </c>
      <c r="U143" s="134"/>
      <c r="V143" s="135"/>
      <c r="W143" s="154">
        <v>141</v>
      </c>
      <c r="Y143" s="155"/>
    </row>
    <row r="144" spans="1:25" s="136" customFormat="1">
      <c r="A144" s="129" t="s">
        <v>2276</v>
      </c>
      <c r="B144" s="82"/>
      <c r="C144" s="45" t="s">
        <v>2015</v>
      </c>
      <c r="D144" s="45" t="s">
        <v>2016</v>
      </c>
      <c r="E144" s="130" t="s">
        <v>161</v>
      </c>
      <c r="F144" s="84" t="s">
        <v>1765</v>
      </c>
      <c r="G144" s="83"/>
      <c r="H144" s="84"/>
      <c r="I144" s="84" t="s">
        <v>1993</v>
      </c>
      <c r="J144" s="84"/>
      <c r="K144" s="130" t="s">
        <v>148</v>
      </c>
      <c r="L144" s="131" t="s">
        <v>1768</v>
      </c>
      <c r="M144" s="131" t="s">
        <v>888</v>
      </c>
      <c r="N144" s="78">
        <v>0</v>
      </c>
      <c r="O144" s="78">
        <v>0</v>
      </c>
      <c r="P144" s="131" t="s">
        <v>888</v>
      </c>
      <c r="Q144" s="85"/>
      <c r="R144" s="132"/>
      <c r="S144" s="132">
        <f>N144*R144</f>
        <v>0</v>
      </c>
      <c r="T144" s="133">
        <f>O144*R144</f>
        <v>0</v>
      </c>
      <c r="U144" s="134"/>
      <c r="V144" s="135"/>
      <c r="W144" s="154">
        <v>142</v>
      </c>
      <c r="Y144" s="155"/>
    </row>
    <row r="145" spans="1:25" s="136" customFormat="1">
      <c r="A145" s="129" t="s">
        <v>2277</v>
      </c>
      <c r="B145" s="82"/>
      <c r="C145" s="45" t="s">
        <v>2015</v>
      </c>
      <c r="D145" s="45" t="s">
        <v>2016</v>
      </c>
      <c r="E145" s="130" t="s">
        <v>161</v>
      </c>
      <c r="F145" s="84" t="s">
        <v>1765</v>
      </c>
      <c r="G145" s="83"/>
      <c r="H145" s="84"/>
      <c r="I145" s="84" t="s">
        <v>1993</v>
      </c>
      <c r="J145" s="84"/>
      <c r="K145" s="130" t="s">
        <v>148</v>
      </c>
      <c r="L145" s="131" t="s">
        <v>1768</v>
      </c>
      <c r="M145" s="131" t="s">
        <v>888</v>
      </c>
      <c r="N145" s="78">
        <v>0</v>
      </c>
      <c r="O145" s="78">
        <v>0</v>
      </c>
      <c r="P145" s="131" t="s">
        <v>888</v>
      </c>
      <c r="Q145" s="85"/>
      <c r="R145" s="132"/>
      <c r="S145" s="132">
        <f>N145*R145</f>
        <v>0</v>
      </c>
      <c r="T145" s="133">
        <f>O145*R145</f>
        <v>0</v>
      </c>
      <c r="U145" s="134"/>
      <c r="V145" s="135"/>
      <c r="W145" s="154">
        <v>143</v>
      </c>
      <c r="Y145" s="155"/>
    </row>
    <row r="146" spans="1:25" s="136" customFormat="1">
      <c r="A146" s="129" t="s">
        <v>2278</v>
      </c>
      <c r="B146" s="82"/>
      <c r="C146" s="45" t="s">
        <v>1982</v>
      </c>
      <c r="D146" s="45" t="s">
        <v>1983</v>
      </c>
      <c r="E146" s="130" t="s">
        <v>161</v>
      </c>
      <c r="F146" s="84" t="s">
        <v>1765</v>
      </c>
      <c r="G146" s="83"/>
      <c r="H146" s="84"/>
      <c r="I146" s="84"/>
      <c r="J146" s="84"/>
      <c r="K146" s="130"/>
      <c r="L146" s="131"/>
      <c r="M146" s="131"/>
      <c r="N146" s="78">
        <v>0</v>
      </c>
      <c r="O146" s="78">
        <v>0</v>
      </c>
      <c r="P146" s="131"/>
      <c r="Q146" s="85"/>
      <c r="R146" s="132"/>
      <c r="S146" s="132">
        <f>N146*R146</f>
        <v>0</v>
      </c>
      <c r="T146" s="133">
        <f>O146*R146</f>
        <v>0</v>
      </c>
      <c r="U146" s="134"/>
      <c r="V146" s="135"/>
      <c r="W146" s="154">
        <v>144</v>
      </c>
      <c r="Y146" s="155"/>
    </row>
    <row r="147" spans="1:25" s="136" customFormat="1" ht="25.5">
      <c r="A147" s="129" t="s">
        <v>2279</v>
      </c>
      <c r="B147" s="82" t="s">
        <v>2017</v>
      </c>
      <c r="C147" s="45" t="s">
        <v>2018</v>
      </c>
      <c r="D147" s="45" t="s">
        <v>2019</v>
      </c>
      <c r="E147" s="130" t="s">
        <v>161</v>
      </c>
      <c r="F147" s="84" t="s">
        <v>1765</v>
      </c>
      <c r="G147" s="83"/>
      <c r="H147" s="84"/>
      <c r="I147" s="84"/>
      <c r="J147" s="84"/>
      <c r="K147" s="130"/>
      <c r="L147" s="131"/>
      <c r="M147" s="131"/>
      <c r="N147" s="78">
        <v>0</v>
      </c>
      <c r="O147" s="78">
        <v>0</v>
      </c>
      <c r="P147" s="131"/>
      <c r="Q147" s="85"/>
      <c r="R147" s="132"/>
      <c r="S147" s="132">
        <f>N147*R147</f>
        <v>0</v>
      </c>
      <c r="T147" s="133">
        <f>O147*R147</f>
        <v>0</v>
      </c>
      <c r="U147" s="134"/>
      <c r="V147" s="135"/>
      <c r="W147" s="154">
        <v>145</v>
      </c>
      <c r="Y147" s="155"/>
    </row>
    <row r="148" spans="1:25" s="136" customFormat="1" ht="25.5">
      <c r="A148" s="129" t="s">
        <v>2280</v>
      </c>
      <c r="B148" s="82" t="s">
        <v>2020</v>
      </c>
      <c r="C148" s="45" t="s">
        <v>2021</v>
      </c>
      <c r="D148" s="45" t="s">
        <v>2022</v>
      </c>
      <c r="E148" s="130" t="s">
        <v>161</v>
      </c>
      <c r="F148" s="84" t="s">
        <v>1765</v>
      </c>
      <c r="G148" s="83" t="s">
        <v>2023</v>
      </c>
      <c r="H148" s="84"/>
      <c r="I148" s="84" t="s">
        <v>2024</v>
      </c>
      <c r="J148" s="84"/>
      <c r="K148" s="130"/>
      <c r="L148" s="131" t="s">
        <v>1768</v>
      </c>
      <c r="M148" s="131" t="s">
        <v>888</v>
      </c>
      <c r="N148" s="78"/>
      <c r="O148" s="78"/>
      <c r="P148" s="131" t="s">
        <v>888</v>
      </c>
      <c r="Q148" s="85"/>
      <c r="R148" s="132"/>
      <c r="S148" s="132">
        <f>N148*R148</f>
        <v>0</v>
      </c>
      <c r="T148" s="133">
        <f>O148*R148</f>
        <v>0</v>
      </c>
      <c r="U148" s="134"/>
      <c r="V148" s="135"/>
      <c r="W148" s="154">
        <v>146</v>
      </c>
      <c r="Y148" s="155"/>
    </row>
    <row r="149" spans="1:25" s="136" customFormat="1">
      <c r="A149" s="129" t="s">
        <v>2281</v>
      </c>
      <c r="B149" s="82"/>
      <c r="C149" s="45" t="s">
        <v>2025</v>
      </c>
      <c r="D149" s="45" t="s">
        <v>2026</v>
      </c>
      <c r="E149" s="130" t="s">
        <v>161</v>
      </c>
      <c r="F149" s="84" t="s">
        <v>1765</v>
      </c>
      <c r="G149" s="83" t="s">
        <v>2027</v>
      </c>
      <c r="H149" s="84"/>
      <c r="I149" s="84"/>
      <c r="J149" s="84"/>
      <c r="K149" s="130" t="s">
        <v>148</v>
      </c>
      <c r="L149" s="131" t="s">
        <v>1831</v>
      </c>
      <c r="M149" s="131" t="s">
        <v>888</v>
      </c>
      <c r="N149" s="78">
        <v>0</v>
      </c>
      <c r="O149" s="78">
        <v>0</v>
      </c>
      <c r="P149" s="131" t="s">
        <v>888</v>
      </c>
      <c r="Q149" s="85" t="s">
        <v>1852</v>
      </c>
      <c r="R149" s="132">
        <v>464.63</v>
      </c>
      <c r="S149" s="132">
        <f>N149*R149</f>
        <v>0</v>
      </c>
      <c r="T149" s="133">
        <f>O149*R149</f>
        <v>0</v>
      </c>
      <c r="U149" s="134"/>
      <c r="V149" s="135"/>
      <c r="W149" s="154">
        <v>147</v>
      </c>
      <c r="Y149" s="155"/>
    </row>
    <row r="150" spans="1:25" s="136" customFormat="1">
      <c r="A150" s="129" t="s">
        <v>2282</v>
      </c>
      <c r="B150" s="82"/>
      <c r="C150" s="45" t="s">
        <v>2028</v>
      </c>
      <c r="D150" s="45" t="s">
        <v>2029</v>
      </c>
      <c r="E150" s="130" t="s">
        <v>161</v>
      </c>
      <c r="F150" s="84" t="s">
        <v>1765</v>
      </c>
      <c r="G150" s="83" t="s">
        <v>2030</v>
      </c>
      <c r="H150" s="84"/>
      <c r="I150" s="84"/>
      <c r="J150" s="84"/>
      <c r="K150" s="130" t="s">
        <v>148</v>
      </c>
      <c r="L150" s="131" t="s">
        <v>1768</v>
      </c>
      <c r="M150" s="131" t="s">
        <v>888</v>
      </c>
      <c r="N150" s="78">
        <v>0</v>
      </c>
      <c r="O150" s="78">
        <v>0</v>
      </c>
      <c r="P150" s="131" t="s">
        <v>888</v>
      </c>
      <c r="Q150" s="85" t="s">
        <v>1852</v>
      </c>
      <c r="R150" s="132">
        <v>433.44</v>
      </c>
      <c r="S150" s="132">
        <f>N150*R150</f>
        <v>0</v>
      </c>
      <c r="T150" s="133">
        <f>O150*R150</f>
        <v>0</v>
      </c>
      <c r="U150" s="134"/>
      <c r="V150" s="135"/>
      <c r="W150" s="154">
        <v>148</v>
      </c>
      <c r="Y150" s="155"/>
    </row>
    <row r="151" spans="1:25" s="136" customFormat="1" ht="25.5">
      <c r="A151" s="129" t="s">
        <v>2283</v>
      </c>
      <c r="B151" s="82" t="s">
        <v>2031</v>
      </c>
      <c r="C151" s="45" t="s">
        <v>2032</v>
      </c>
      <c r="D151" s="45" t="s">
        <v>2033</v>
      </c>
      <c r="E151" s="130" t="s">
        <v>161</v>
      </c>
      <c r="F151" s="84" t="s">
        <v>1765</v>
      </c>
      <c r="G151" s="83" t="s">
        <v>2034</v>
      </c>
      <c r="H151" s="84"/>
      <c r="I151" s="84" t="s">
        <v>1993</v>
      </c>
      <c r="J151" s="84"/>
      <c r="K151" s="130" t="s">
        <v>148</v>
      </c>
      <c r="L151" s="131" t="s">
        <v>1768</v>
      </c>
      <c r="M151" s="131" t="s">
        <v>888</v>
      </c>
      <c r="N151" s="78"/>
      <c r="O151" s="78"/>
      <c r="P151" s="131" t="s">
        <v>888</v>
      </c>
      <c r="Q151" s="85"/>
      <c r="R151" s="132"/>
      <c r="S151" s="132">
        <f>N151*R151</f>
        <v>0</v>
      </c>
      <c r="T151" s="133">
        <f>O151*R151</f>
        <v>0</v>
      </c>
      <c r="U151" s="134"/>
      <c r="V151" s="135"/>
      <c r="W151" s="154">
        <v>149</v>
      </c>
      <c r="Y151" s="155"/>
    </row>
    <row r="152" spans="1:25" s="136" customFormat="1" ht="25.5">
      <c r="A152" s="129" t="s">
        <v>2284</v>
      </c>
      <c r="B152" s="82"/>
      <c r="C152" s="45" t="s">
        <v>1883</v>
      </c>
      <c r="D152" s="45" t="s">
        <v>1884</v>
      </c>
      <c r="E152" s="130" t="s">
        <v>161</v>
      </c>
      <c r="F152" s="84" t="s">
        <v>1765</v>
      </c>
      <c r="G152" s="83" t="s">
        <v>2035</v>
      </c>
      <c r="H152" s="84"/>
      <c r="I152" s="84"/>
      <c r="J152" s="84"/>
      <c r="K152" s="130" t="s">
        <v>413</v>
      </c>
      <c r="L152" s="131" t="s">
        <v>1768</v>
      </c>
      <c r="M152" s="131" t="s">
        <v>888</v>
      </c>
      <c r="N152" s="78">
        <v>0</v>
      </c>
      <c r="O152" s="78">
        <v>0</v>
      </c>
      <c r="P152" s="131" t="s">
        <v>888</v>
      </c>
      <c r="Q152" s="85" t="s">
        <v>1852</v>
      </c>
      <c r="R152" s="132">
        <v>3826.94</v>
      </c>
      <c r="S152" s="132">
        <f>N152*R152</f>
        <v>0</v>
      </c>
      <c r="T152" s="133">
        <f>O152*R152</f>
        <v>0</v>
      </c>
      <c r="U152" s="134"/>
      <c r="V152" s="135"/>
      <c r="W152" s="154">
        <v>150</v>
      </c>
      <c r="Y152" s="155"/>
    </row>
    <row r="153" spans="1:25" s="136" customFormat="1">
      <c r="A153" s="129" t="s">
        <v>2285</v>
      </c>
      <c r="B153" s="82" t="s">
        <v>2036</v>
      </c>
      <c r="C153" s="45" t="s">
        <v>2037</v>
      </c>
      <c r="D153" s="45" t="s">
        <v>2038</v>
      </c>
      <c r="E153" s="130" t="s">
        <v>161</v>
      </c>
      <c r="F153" s="84" t="s">
        <v>1765</v>
      </c>
      <c r="G153" s="83"/>
      <c r="H153" s="84"/>
      <c r="I153" s="84"/>
      <c r="J153" s="84"/>
      <c r="K153" s="130" t="s">
        <v>148</v>
      </c>
      <c r="L153" s="131" t="s">
        <v>1768</v>
      </c>
      <c r="M153" s="131" t="s">
        <v>888</v>
      </c>
      <c r="N153" s="78">
        <v>0</v>
      </c>
      <c r="O153" s="78">
        <v>0</v>
      </c>
      <c r="P153" s="131" t="s">
        <v>888</v>
      </c>
      <c r="Q153" s="85"/>
      <c r="R153" s="132"/>
      <c r="S153" s="132">
        <f>N153*R153</f>
        <v>0</v>
      </c>
      <c r="T153" s="133">
        <f>O153*R153</f>
        <v>0</v>
      </c>
      <c r="U153" s="134"/>
      <c r="V153" s="135"/>
      <c r="W153" s="154">
        <v>151</v>
      </c>
      <c r="Y153" s="155"/>
    </row>
    <row r="154" spans="1:25" s="136" customFormat="1">
      <c r="A154" s="129" t="s">
        <v>2286</v>
      </c>
      <c r="B154" s="82"/>
      <c r="C154" s="45" t="s">
        <v>1915</v>
      </c>
      <c r="D154" s="45" t="s">
        <v>2016</v>
      </c>
      <c r="E154" s="130" t="s">
        <v>161</v>
      </c>
      <c r="F154" s="84" t="s">
        <v>1765</v>
      </c>
      <c r="G154" s="83"/>
      <c r="H154" s="84"/>
      <c r="I154" s="84" t="s">
        <v>1993</v>
      </c>
      <c r="J154" s="84"/>
      <c r="K154" s="130" t="s">
        <v>148</v>
      </c>
      <c r="L154" s="131" t="s">
        <v>1768</v>
      </c>
      <c r="M154" s="131" t="s">
        <v>888</v>
      </c>
      <c r="N154" s="78">
        <v>0</v>
      </c>
      <c r="O154" s="78">
        <v>0</v>
      </c>
      <c r="P154" s="131" t="s">
        <v>888</v>
      </c>
      <c r="Q154" s="85"/>
      <c r="R154" s="132"/>
      <c r="S154" s="132">
        <f>N154*R154</f>
        <v>0</v>
      </c>
      <c r="T154" s="133">
        <f>O154*R154</f>
        <v>0</v>
      </c>
      <c r="U154" s="134"/>
      <c r="V154" s="135"/>
      <c r="W154" s="154">
        <v>152</v>
      </c>
      <c r="Y154" s="155"/>
    </row>
    <row r="155" spans="1:25" s="136" customFormat="1">
      <c r="A155" s="129" t="s">
        <v>2287</v>
      </c>
      <c r="B155" s="82"/>
      <c r="C155" s="45" t="s">
        <v>1982</v>
      </c>
      <c r="D155" s="45" t="s">
        <v>1983</v>
      </c>
      <c r="E155" s="130" t="s">
        <v>161</v>
      </c>
      <c r="F155" s="84" t="s">
        <v>1765</v>
      </c>
      <c r="G155" s="83"/>
      <c r="H155" s="84"/>
      <c r="I155" s="84"/>
      <c r="J155" s="84"/>
      <c r="K155" s="130"/>
      <c r="L155" s="131"/>
      <c r="M155" s="131"/>
      <c r="N155" s="78">
        <v>0</v>
      </c>
      <c r="O155" s="78">
        <v>0</v>
      </c>
      <c r="P155" s="131"/>
      <c r="Q155" s="85"/>
      <c r="R155" s="132"/>
      <c r="S155" s="132">
        <f>N155*R155</f>
        <v>0</v>
      </c>
      <c r="T155" s="133">
        <f>O155*R155</f>
        <v>0</v>
      </c>
      <c r="U155" s="134"/>
      <c r="V155" s="135"/>
      <c r="W155" s="154">
        <v>153</v>
      </c>
      <c r="Y155" s="155"/>
    </row>
    <row r="156" spans="1:25" s="136" customFormat="1">
      <c r="A156" s="129" t="s">
        <v>2288</v>
      </c>
      <c r="B156" s="82" t="s">
        <v>2039</v>
      </c>
      <c r="C156" s="45" t="s">
        <v>2008</v>
      </c>
      <c r="D156" s="45" t="s">
        <v>1967</v>
      </c>
      <c r="E156" s="130" t="s">
        <v>161</v>
      </c>
      <c r="F156" s="84" t="s">
        <v>1765</v>
      </c>
      <c r="G156" s="83" t="s">
        <v>2040</v>
      </c>
      <c r="H156" s="84"/>
      <c r="I156" s="84" t="s">
        <v>1993</v>
      </c>
      <c r="J156" s="84"/>
      <c r="K156" s="130" t="s">
        <v>413</v>
      </c>
      <c r="L156" s="131" t="s">
        <v>1768</v>
      </c>
      <c r="M156" s="131" t="s">
        <v>888</v>
      </c>
      <c r="N156" s="78">
        <v>0</v>
      </c>
      <c r="O156" s="78">
        <v>0</v>
      </c>
      <c r="P156" s="131" t="s">
        <v>888</v>
      </c>
      <c r="Q156" s="85" t="s">
        <v>1860</v>
      </c>
      <c r="R156" s="132">
        <v>5796</v>
      </c>
      <c r="S156" s="132">
        <f>N156*R156</f>
        <v>0</v>
      </c>
      <c r="T156" s="133">
        <f>O156*R156</f>
        <v>0</v>
      </c>
      <c r="U156" s="134"/>
      <c r="V156" s="135"/>
      <c r="W156" s="154">
        <v>154</v>
      </c>
      <c r="Y156" s="155"/>
    </row>
    <row r="157" spans="1:25" s="136" customFormat="1" ht="25.5">
      <c r="A157" s="129" t="s">
        <v>2289</v>
      </c>
      <c r="B157" s="82" t="s">
        <v>2041</v>
      </c>
      <c r="C157" s="45" t="s">
        <v>2032</v>
      </c>
      <c r="D157" s="45" t="s">
        <v>2033</v>
      </c>
      <c r="E157" s="130" t="s">
        <v>161</v>
      </c>
      <c r="F157" s="84" t="s">
        <v>1765</v>
      </c>
      <c r="G157" s="83" t="s">
        <v>2042</v>
      </c>
      <c r="H157" s="84"/>
      <c r="I157" s="84" t="s">
        <v>1993</v>
      </c>
      <c r="J157" s="84" t="s">
        <v>2043</v>
      </c>
      <c r="K157" s="130" t="s">
        <v>148</v>
      </c>
      <c r="L157" s="131" t="s">
        <v>1768</v>
      </c>
      <c r="M157" s="131" t="s">
        <v>888</v>
      </c>
      <c r="N157" s="78">
        <v>0</v>
      </c>
      <c r="O157" s="78">
        <v>0</v>
      </c>
      <c r="P157" s="131" t="s">
        <v>888</v>
      </c>
      <c r="Q157" s="85" t="s">
        <v>2014</v>
      </c>
      <c r="R157" s="132">
        <v>55286.39</v>
      </c>
      <c r="S157" s="132">
        <f>N157*R157</f>
        <v>0</v>
      </c>
      <c r="T157" s="133">
        <f>O157*R157</f>
        <v>0</v>
      </c>
      <c r="U157" s="134"/>
      <c r="V157" s="135"/>
      <c r="W157" s="154">
        <v>155</v>
      </c>
      <c r="Y157" s="155"/>
    </row>
    <row r="158" spans="1:25" s="136" customFormat="1" ht="25.5">
      <c r="A158" s="129" t="s">
        <v>2290</v>
      </c>
      <c r="B158" s="82"/>
      <c r="C158" s="45" t="s">
        <v>1883</v>
      </c>
      <c r="D158" s="45" t="s">
        <v>1884</v>
      </c>
      <c r="E158" s="130" t="s">
        <v>161</v>
      </c>
      <c r="F158" s="84" t="s">
        <v>1765</v>
      </c>
      <c r="G158" s="83" t="s">
        <v>2044</v>
      </c>
      <c r="H158" s="84"/>
      <c r="I158" s="84"/>
      <c r="J158" s="84"/>
      <c r="K158" s="130" t="s">
        <v>413</v>
      </c>
      <c r="L158" s="131" t="s">
        <v>1768</v>
      </c>
      <c r="M158" s="131" t="s">
        <v>888</v>
      </c>
      <c r="N158" s="78">
        <v>0</v>
      </c>
      <c r="O158" s="78">
        <v>0</v>
      </c>
      <c r="P158" s="131" t="s">
        <v>888</v>
      </c>
      <c r="Q158" s="85" t="s">
        <v>1852</v>
      </c>
      <c r="R158" s="132">
        <v>3826.94</v>
      </c>
      <c r="S158" s="132">
        <f>N158*R158</f>
        <v>0</v>
      </c>
      <c r="T158" s="133">
        <f>O158*R158</f>
        <v>0</v>
      </c>
      <c r="U158" s="134"/>
      <c r="V158" s="135"/>
      <c r="W158" s="154">
        <v>156</v>
      </c>
      <c r="Y158" s="155"/>
    </row>
    <row r="159" spans="1:25" s="136" customFormat="1">
      <c r="A159" s="129" t="s">
        <v>2291</v>
      </c>
      <c r="B159" s="82" t="s">
        <v>2045</v>
      </c>
      <c r="C159" s="45" t="s">
        <v>2037</v>
      </c>
      <c r="D159" s="45" t="s">
        <v>2038</v>
      </c>
      <c r="E159" s="130" t="s">
        <v>161</v>
      </c>
      <c r="F159" s="84" t="s">
        <v>1765</v>
      </c>
      <c r="G159" s="83"/>
      <c r="H159" s="84"/>
      <c r="I159" s="84"/>
      <c r="J159" s="84"/>
      <c r="K159" s="130" t="s">
        <v>148</v>
      </c>
      <c r="L159" s="131" t="s">
        <v>1768</v>
      </c>
      <c r="M159" s="131" t="s">
        <v>888</v>
      </c>
      <c r="N159" s="78">
        <v>0</v>
      </c>
      <c r="O159" s="78">
        <v>0</v>
      </c>
      <c r="P159" s="131" t="s">
        <v>888</v>
      </c>
      <c r="Q159" s="85"/>
      <c r="R159" s="132"/>
      <c r="S159" s="132">
        <f>N159*R159</f>
        <v>0</v>
      </c>
      <c r="T159" s="133">
        <f>O159*R159</f>
        <v>0</v>
      </c>
      <c r="U159" s="134"/>
      <c r="V159" s="135"/>
      <c r="W159" s="154">
        <v>157</v>
      </c>
      <c r="Y159" s="155"/>
    </row>
    <row r="160" spans="1:25" s="136" customFormat="1">
      <c r="A160" s="129" t="s">
        <v>2292</v>
      </c>
      <c r="B160" s="82"/>
      <c r="C160" s="45" t="s">
        <v>1915</v>
      </c>
      <c r="D160" s="45" t="s">
        <v>2016</v>
      </c>
      <c r="E160" s="130" t="s">
        <v>161</v>
      </c>
      <c r="F160" s="84" t="s">
        <v>1765</v>
      </c>
      <c r="G160" s="83"/>
      <c r="H160" s="84"/>
      <c r="I160" s="84"/>
      <c r="J160" s="84"/>
      <c r="K160" s="130" t="s">
        <v>148</v>
      </c>
      <c r="L160" s="131" t="s">
        <v>1768</v>
      </c>
      <c r="M160" s="131" t="s">
        <v>888</v>
      </c>
      <c r="N160" s="78">
        <v>0</v>
      </c>
      <c r="O160" s="78">
        <v>0</v>
      </c>
      <c r="P160" s="131" t="s">
        <v>888</v>
      </c>
      <c r="Q160" s="85"/>
      <c r="R160" s="132"/>
      <c r="S160" s="132">
        <f>N160*R160</f>
        <v>0</v>
      </c>
      <c r="T160" s="133">
        <f>O160*R160</f>
        <v>0</v>
      </c>
      <c r="U160" s="134"/>
      <c r="V160" s="135"/>
      <c r="W160" s="154">
        <v>158</v>
      </c>
      <c r="Y160" s="155"/>
    </row>
    <row r="161" spans="1:25" s="136" customFormat="1">
      <c r="A161" s="129" t="s">
        <v>2293</v>
      </c>
      <c r="B161" s="82"/>
      <c r="C161" s="45" t="s">
        <v>1982</v>
      </c>
      <c r="D161" s="45" t="s">
        <v>1983</v>
      </c>
      <c r="E161" s="130" t="s">
        <v>161</v>
      </c>
      <c r="F161" s="84" t="s">
        <v>1765</v>
      </c>
      <c r="G161" s="83"/>
      <c r="H161" s="84"/>
      <c r="I161" s="84"/>
      <c r="J161" s="84"/>
      <c r="K161" s="130"/>
      <c r="L161" s="131"/>
      <c r="M161" s="131"/>
      <c r="N161" s="78">
        <v>0</v>
      </c>
      <c r="O161" s="78">
        <v>0</v>
      </c>
      <c r="P161" s="131"/>
      <c r="Q161" s="85"/>
      <c r="R161" s="132"/>
      <c r="S161" s="132">
        <f>N161*R161</f>
        <v>0</v>
      </c>
      <c r="T161" s="133">
        <f>O161*R161</f>
        <v>0</v>
      </c>
      <c r="U161" s="134"/>
      <c r="V161" s="135"/>
      <c r="W161" s="154">
        <v>159</v>
      </c>
      <c r="Y161" s="155"/>
    </row>
    <row r="162" spans="1:25" s="136" customFormat="1">
      <c r="A162" s="129" t="s">
        <v>2294</v>
      </c>
      <c r="B162" s="82" t="s">
        <v>2046</v>
      </c>
      <c r="C162" s="45" t="s">
        <v>2008</v>
      </c>
      <c r="D162" s="45" t="s">
        <v>1967</v>
      </c>
      <c r="E162" s="130" t="s">
        <v>161</v>
      </c>
      <c r="F162" s="84" t="s">
        <v>1765</v>
      </c>
      <c r="G162" s="83" t="s">
        <v>2047</v>
      </c>
      <c r="H162" s="84"/>
      <c r="I162" s="84" t="s">
        <v>1993</v>
      </c>
      <c r="J162" s="84"/>
      <c r="K162" s="130" t="s">
        <v>413</v>
      </c>
      <c r="L162" s="131" t="s">
        <v>1768</v>
      </c>
      <c r="M162" s="131" t="s">
        <v>888</v>
      </c>
      <c r="N162" s="78">
        <v>0</v>
      </c>
      <c r="O162" s="78">
        <v>0</v>
      </c>
      <c r="P162" s="131" t="s">
        <v>888</v>
      </c>
      <c r="Q162" s="85" t="s">
        <v>1860</v>
      </c>
      <c r="R162" s="132">
        <v>5796</v>
      </c>
      <c r="S162" s="132">
        <f>N162*R162</f>
        <v>0</v>
      </c>
      <c r="T162" s="133">
        <f>O162*R162</f>
        <v>0</v>
      </c>
      <c r="U162" s="134"/>
      <c r="V162" s="135"/>
      <c r="W162" s="154">
        <v>160</v>
      </c>
      <c r="Y162" s="155"/>
    </row>
    <row r="163" spans="1:25" s="136" customFormat="1" ht="38.25">
      <c r="A163" s="129" t="s">
        <v>2295</v>
      </c>
      <c r="B163" s="82" t="s">
        <v>2048</v>
      </c>
      <c r="C163" s="45" t="s">
        <v>2049</v>
      </c>
      <c r="D163" s="45" t="s">
        <v>2050</v>
      </c>
      <c r="E163" s="130" t="s">
        <v>161</v>
      </c>
      <c r="F163" s="84" t="s">
        <v>1765</v>
      </c>
      <c r="G163" s="83" t="s">
        <v>2051</v>
      </c>
      <c r="H163" s="84"/>
      <c r="I163" s="84" t="s">
        <v>1993</v>
      </c>
      <c r="J163" s="84"/>
      <c r="K163" s="130" t="s">
        <v>148</v>
      </c>
      <c r="L163" s="131" t="s">
        <v>1768</v>
      </c>
      <c r="M163" s="131" t="s">
        <v>888</v>
      </c>
      <c r="N163" s="78">
        <v>0</v>
      </c>
      <c r="O163" s="78">
        <v>0</v>
      </c>
      <c r="P163" s="131" t="s">
        <v>888</v>
      </c>
      <c r="Q163" s="85" t="s">
        <v>2014</v>
      </c>
      <c r="R163" s="132">
        <v>22011.62</v>
      </c>
      <c r="S163" s="132">
        <f>N163*R163</f>
        <v>0</v>
      </c>
      <c r="T163" s="133">
        <f>O163*R163</f>
        <v>0</v>
      </c>
      <c r="U163" s="134"/>
      <c r="V163" s="135"/>
      <c r="W163" s="154">
        <v>161</v>
      </c>
      <c r="Y163" s="155"/>
    </row>
    <row r="164" spans="1:25" s="136" customFormat="1" ht="38.25">
      <c r="A164" s="129" t="s">
        <v>2296</v>
      </c>
      <c r="B164" s="82"/>
      <c r="C164" s="45" t="s">
        <v>1883</v>
      </c>
      <c r="D164" s="45" t="s">
        <v>1884</v>
      </c>
      <c r="E164" s="130" t="s">
        <v>161</v>
      </c>
      <c r="F164" s="84" t="s">
        <v>1765</v>
      </c>
      <c r="G164" s="83" t="s">
        <v>2052</v>
      </c>
      <c r="H164" s="84"/>
      <c r="I164" s="84"/>
      <c r="J164" s="84"/>
      <c r="K164" s="130" t="s">
        <v>413</v>
      </c>
      <c r="L164" s="131" t="s">
        <v>1768</v>
      </c>
      <c r="M164" s="131" t="s">
        <v>888</v>
      </c>
      <c r="N164" s="78">
        <v>0</v>
      </c>
      <c r="O164" s="78">
        <v>0</v>
      </c>
      <c r="P164" s="131" t="s">
        <v>888</v>
      </c>
      <c r="Q164" s="85" t="s">
        <v>1852</v>
      </c>
      <c r="R164" s="132">
        <v>1103.08</v>
      </c>
      <c r="S164" s="132">
        <f>N164*R164</f>
        <v>0</v>
      </c>
      <c r="T164" s="133">
        <f>O164*R164</f>
        <v>0</v>
      </c>
      <c r="U164" s="134"/>
      <c r="V164" s="135"/>
      <c r="W164" s="154">
        <v>162</v>
      </c>
      <c r="Y164" s="155"/>
    </row>
    <row r="165" spans="1:25" s="136" customFormat="1">
      <c r="A165" s="129" t="s">
        <v>2297</v>
      </c>
      <c r="B165" s="82"/>
      <c r="C165" s="45" t="s">
        <v>1982</v>
      </c>
      <c r="D165" s="45" t="s">
        <v>1983</v>
      </c>
      <c r="E165" s="130" t="s">
        <v>161</v>
      </c>
      <c r="F165" s="84" t="s">
        <v>1765</v>
      </c>
      <c r="G165" s="83"/>
      <c r="H165" s="84"/>
      <c r="I165" s="84"/>
      <c r="J165" s="84"/>
      <c r="K165" s="130"/>
      <c r="L165" s="131"/>
      <c r="M165" s="131"/>
      <c r="N165" s="78">
        <v>0</v>
      </c>
      <c r="O165" s="78">
        <v>0</v>
      </c>
      <c r="P165" s="131"/>
      <c r="Q165" s="85"/>
      <c r="R165" s="132"/>
      <c r="S165" s="132">
        <f>N165*R165</f>
        <v>0</v>
      </c>
      <c r="T165" s="133">
        <f>O165*R165</f>
        <v>0</v>
      </c>
      <c r="U165" s="134"/>
      <c r="V165" s="135"/>
      <c r="W165" s="154">
        <v>163</v>
      </c>
      <c r="Y165" s="155"/>
    </row>
    <row r="166" spans="1:25" s="136" customFormat="1">
      <c r="A166" s="129" t="s">
        <v>2298</v>
      </c>
      <c r="B166" s="82" t="s">
        <v>2053</v>
      </c>
      <c r="C166" s="45" t="s">
        <v>2054</v>
      </c>
      <c r="D166" s="45" t="s">
        <v>2055</v>
      </c>
      <c r="E166" s="130" t="s">
        <v>161</v>
      </c>
      <c r="F166" s="84" t="s">
        <v>1765</v>
      </c>
      <c r="G166" s="83"/>
      <c r="H166" s="84"/>
      <c r="I166" s="84"/>
      <c r="J166" s="84"/>
      <c r="K166" s="130"/>
      <c r="L166" s="131"/>
      <c r="M166" s="131"/>
      <c r="N166" s="78">
        <v>0</v>
      </c>
      <c r="O166" s="78">
        <v>0</v>
      </c>
      <c r="P166" s="131"/>
      <c r="Q166" s="85"/>
      <c r="R166" s="132"/>
      <c r="S166" s="132">
        <f>N166*R166</f>
        <v>0</v>
      </c>
      <c r="T166" s="133">
        <f>O166*R166</f>
        <v>0</v>
      </c>
      <c r="U166" s="134"/>
      <c r="V166" s="135"/>
      <c r="W166" s="154">
        <v>164</v>
      </c>
      <c r="Y166" s="155"/>
    </row>
    <row r="167" spans="1:25" s="136" customFormat="1" ht="51">
      <c r="A167" s="129" t="s">
        <v>2299</v>
      </c>
      <c r="B167" s="82" t="s">
        <v>2056</v>
      </c>
      <c r="C167" s="45" t="s">
        <v>1990</v>
      </c>
      <c r="D167" s="45" t="s">
        <v>1991</v>
      </c>
      <c r="E167" s="130" t="s">
        <v>161</v>
      </c>
      <c r="F167" s="84" t="s">
        <v>1765</v>
      </c>
      <c r="G167" s="83" t="s">
        <v>2057</v>
      </c>
      <c r="H167" s="84"/>
      <c r="I167" s="84" t="s">
        <v>1993</v>
      </c>
      <c r="J167" s="84"/>
      <c r="K167" s="130" t="s">
        <v>148</v>
      </c>
      <c r="L167" s="131" t="s">
        <v>1831</v>
      </c>
      <c r="M167" s="131" t="s">
        <v>888</v>
      </c>
      <c r="N167" s="78"/>
      <c r="O167" s="78"/>
      <c r="P167" s="131" t="s">
        <v>888</v>
      </c>
      <c r="Q167" s="85" t="s">
        <v>1852</v>
      </c>
      <c r="R167" s="132">
        <v>7671.3</v>
      </c>
      <c r="S167" s="132">
        <f>N167*R167</f>
        <v>0</v>
      </c>
      <c r="T167" s="133">
        <f>O167*R167</f>
        <v>0</v>
      </c>
      <c r="U167" s="134"/>
      <c r="V167" s="135"/>
      <c r="W167" s="154">
        <v>165</v>
      </c>
      <c r="Y167" s="155"/>
    </row>
    <row r="168" spans="1:25" s="136" customFormat="1">
      <c r="A168" s="129" t="s">
        <v>2300</v>
      </c>
      <c r="B168" s="82"/>
      <c r="C168" s="45" t="s">
        <v>1883</v>
      </c>
      <c r="D168" s="45" t="s">
        <v>1884</v>
      </c>
      <c r="E168" s="130" t="s">
        <v>161</v>
      </c>
      <c r="F168" s="84" t="s">
        <v>1765</v>
      </c>
      <c r="G168" s="83" t="s">
        <v>2058</v>
      </c>
      <c r="H168" s="84"/>
      <c r="I168" s="84"/>
      <c r="J168" s="84"/>
      <c r="K168" s="130" t="s">
        <v>413</v>
      </c>
      <c r="L168" s="131" t="s">
        <v>1768</v>
      </c>
      <c r="M168" s="131" t="s">
        <v>888</v>
      </c>
      <c r="N168" s="78">
        <v>0</v>
      </c>
      <c r="O168" s="78">
        <v>0</v>
      </c>
      <c r="P168" s="131" t="s">
        <v>888</v>
      </c>
      <c r="Q168" s="85" t="s">
        <v>1852</v>
      </c>
      <c r="R168" s="132">
        <v>784.35</v>
      </c>
      <c r="S168" s="132">
        <f>N168*R168</f>
        <v>0</v>
      </c>
      <c r="T168" s="133">
        <f>O168*R168</f>
        <v>0</v>
      </c>
      <c r="U168" s="134"/>
      <c r="V168" s="135"/>
      <c r="W168" s="154">
        <v>166</v>
      </c>
      <c r="Y168" s="155"/>
    </row>
    <row r="169" spans="1:25" s="136" customFormat="1" ht="51">
      <c r="A169" s="129" t="s">
        <v>2301</v>
      </c>
      <c r="B169" s="82" t="s">
        <v>2059</v>
      </c>
      <c r="C169" s="45" t="s">
        <v>2008</v>
      </c>
      <c r="D169" s="45" t="s">
        <v>1967</v>
      </c>
      <c r="E169" s="130" t="s">
        <v>161</v>
      </c>
      <c r="F169" s="84" t="s">
        <v>1765</v>
      </c>
      <c r="G169" s="83" t="s">
        <v>2060</v>
      </c>
      <c r="H169" s="84"/>
      <c r="I169" s="84" t="s">
        <v>1993</v>
      </c>
      <c r="J169" s="84"/>
      <c r="K169" s="130" t="s">
        <v>413</v>
      </c>
      <c r="L169" s="131" t="s">
        <v>1831</v>
      </c>
      <c r="M169" s="131" t="s">
        <v>888</v>
      </c>
      <c r="N169" s="78">
        <v>0</v>
      </c>
      <c r="O169" s="78">
        <v>0</v>
      </c>
      <c r="P169" s="131" t="s">
        <v>888</v>
      </c>
      <c r="Q169" s="85" t="s">
        <v>1860</v>
      </c>
      <c r="R169" s="132">
        <v>7717.5</v>
      </c>
      <c r="S169" s="132">
        <f>N169*R169</f>
        <v>0</v>
      </c>
      <c r="T169" s="133">
        <f>O169*R169</f>
        <v>0</v>
      </c>
      <c r="U169" s="134"/>
      <c r="V169" s="135"/>
      <c r="W169" s="154">
        <v>167</v>
      </c>
      <c r="Y169" s="155"/>
    </row>
    <row r="170" spans="1:25" s="136" customFormat="1" ht="25.5">
      <c r="A170" s="129" t="s">
        <v>2302</v>
      </c>
      <c r="B170" s="82" t="s">
        <v>2061</v>
      </c>
      <c r="C170" s="45" t="s">
        <v>2062</v>
      </c>
      <c r="D170" s="45" t="s">
        <v>2063</v>
      </c>
      <c r="E170" s="130" t="s">
        <v>161</v>
      </c>
      <c r="F170" s="84" t="s">
        <v>1765</v>
      </c>
      <c r="G170" s="83" t="s">
        <v>2064</v>
      </c>
      <c r="H170" s="84"/>
      <c r="I170" s="84" t="s">
        <v>1993</v>
      </c>
      <c r="J170" s="84" t="s">
        <v>2065</v>
      </c>
      <c r="K170" s="130" t="s">
        <v>148</v>
      </c>
      <c r="L170" s="131" t="s">
        <v>1785</v>
      </c>
      <c r="M170" s="131" t="s">
        <v>888</v>
      </c>
      <c r="N170" s="78">
        <v>0</v>
      </c>
      <c r="O170" s="78">
        <v>0</v>
      </c>
      <c r="P170" s="131" t="s">
        <v>888</v>
      </c>
      <c r="Q170" s="85" t="s">
        <v>2014</v>
      </c>
      <c r="R170" s="132">
        <v>61230.54</v>
      </c>
      <c r="S170" s="132">
        <f>N170*R170</f>
        <v>0</v>
      </c>
      <c r="T170" s="133">
        <f>O170*R170</f>
        <v>0</v>
      </c>
      <c r="U170" s="134"/>
      <c r="V170" s="135"/>
      <c r="W170" s="154">
        <v>168</v>
      </c>
      <c r="Y170" s="155"/>
    </row>
    <row r="171" spans="1:25" s="136" customFormat="1" ht="25.5">
      <c r="A171" s="129" t="s">
        <v>2303</v>
      </c>
      <c r="B171" s="82"/>
      <c r="C171" s="45" t="s">
        <v>1883</v>
      </c>
      <c r="D171" s="45" t="s">
        <v>1884</v>
      </c>
      <c r="E171" s="130" t="s">
        <v>161</v>
      </c>
      <c r="F171" s="84" t="s">
        <v>1765</v>
      </c>
      <c r="G171" s="83" t="s">
        <v>2066</v>
      </c>
      <c r="H171" s="84"/>
      <c r="I171" s="84"/>
      <c r="J171" s="84"/>
      <c r="K171" s="130" t="s">
        <v>413</v>
      </c>
      <c r="L171" s="131" t="s">
        <v>1768</v>
      </c>
      <c r="M171" s="131" t="s">
        <v>888</v>
      </c>
      <c r="N171" s="78">
        <v>0</v>
      </c>
      <c r="O171" s="78">
        <v>0</v>
      </c>
      <c r="P171" s="131" t="s">
        <v>888</v>
      </c>
      <c r="Q171" s="85" t="s">
        <v>1852</v>
      </c>
      <c r="R171" s="132">
        <v>4303.0600000000004</v>
      </c>
      <c r="S171" s="132">
        <f>N171*R171</f>
        <v>0</v>
      </c>
      <c r="T171" s="133">
        <f>O171*R171</f>
        <v>0</v>
      </c>
      <c r="U171" s="134"/>
      <c r="V171" s="135"/>
      <c r="W171" s="154">
        <v>169</v>
      </c>
      <c r="Y171" s="155"/>
    </row>
    <row r="172" spans="1:25" s="136" customFormat="1" ht="25.5">
      <c r="A172" s="129" t="s">
        <v>2304</v>
      </c>
      <c r="B172" s="82" t="s">
        <v>2067</v>
      </c>
      <c r="C172" s="45" t="s">
        <v>2037</v>
      </c>
      <c r="D172" s="45" t="s">
        <v>2038</v>
      </c>
      <c r="E172" s="130" t="s">
        <v>161</v>
      </c>
      <c r="F172" s="84" t="s">
        <v>1765</v>
      </c>
      <c r="G172" s="83"/>
      <c r="H172" s="84"/>
      <c r="I172" s="84"/>
      <c r="J172" s="84"/>
      <c r="K172" s="130" t="s">
        <v>148</v>
      </c>
      <c r="L172" s="131" t="s">
        <v>1768</v>
      </c>
      <c r="M172" s="131" t="s">
        <v>888</v>
      </c>
      <c r="N172" s="78">
        <v>0</v>
      </c>
      <c r="O172" s="78">
        <v>0</v>
      </c>
      <c r="P172" s="131" t="s">
        <v>888</v>
      </c>
      <c r="Q172" s="85"/>
      <c r="R172" s="132"/>
      <c r="S172" s="132">
        <f>N172*R172</f>
        <v>0</v>
      </c>
      <c r="T172" s="133">
        <f>O172*R172</f>
        <v>0</v>
      </c>
      <c r="U172" s="134"/>
      <c r="V172" s="135"/>
      <c r="W172" s="154">
        <v>170</v>
      </c>
      <c r="Y172" s="155"/>
    </row>
    <row r="173" spans="1:25" s="136" customFormat="1">
      <c r="A173" s="129" t="s">
        <v>2305</v>
      </c>
      <c r="B173" s="82"/>
      <c r="C173" s="45" t="s">
        <v>1915</v>
      </c>
      <c r="D173" s="45" t="s">
        <v>2016</v>
      </c>
      <c r="E173" s="130" t="s">
        <v>161</v>
      </c>
      <c r="F173" s="84" t="s">
        <v>1765</v>
      </c>
      <c r="G173" s="83"/>
      <c r="H173" s="84"/>
      <c r="I173" s="84"/>
      <c r="J173" s="84"/>
      <c r="K173" s="130" t="s">
        <v>148</v>
      </c>
      <c r="L173" s="131" t="s">
        <v>1768</v>
      </c>
      <c r="M173" s="131" t="s">
        <v>888</v>
      </c>
      <c r="N173" s="78">
        <v>0</v>
      </c>
      <c r="O173" s="78">
        <v>0</v>
      </c>
      <c r="P173" s="131" t="s">
        <v>888</v>
      </c>
      <c r="Q173" s="85"/>
      <c r="R173" s="132"/>
      <c r="S173" s="132">
        <f>N173*R173</f>
        <v>0</v>
      </c>
      <c r="T173" s="133">
        <f>O173*R173</f>
        <v>0</v>
      </c>
      <c r="U173" s="134"/>
      <c r="V173" s="135"/>
      <c r="W173" s="154">
        <v>171</v>
      </c>
      <c r="Y173" s="155"/>
    </row>
    <row r="174" spans="1:25" s="136" customFormat="1">
      <c r="A174" s="129" t="s">
        <v>2306</v>
      </c>
      <c r="B174" s="82"/>
      <c r="C174" s="45" t="s">
        <v>1982</v>
      </c>
      <c r="D174" s="45" t="s">
        <v>1983</v>
      </c>
      <c r="E174" s="130" t="s">
        <v>161</v>
      </c>
      <c r="F174" s="84" t="s">
        <v>1765</v>
      </c>
      <c r="G174" s="83"/>
      <c r="H174" s="84"/>
      <c r="I174" s="84"/>
      <c r="J174" s="84"/>
      <c r="K174" s="130"/>
      <c r="L174" s="131"/>
      <c r="M174" s="131"/>
      <c r="N174" s="78">
        <v>0</v>
      </c>
      <c r="O174" s="78">
        <v>0</v>
      </c>
      <c r="P174" s="131"/>
      <c r="Q174" s="85"/>
      <c r="R174" s="132"/>
      <c r="S174" s="132">
        <f>N174*R174</f>
        <v>0</v>
      </c>
      <c r="T174" s="133">
        <f>O174*R174</f>
        <v>0</v>
      </c>
      <c r="U174" s="134"/>
      <c r="V174" s="135"/>
      <c r="W174" s="154">
        <v>172</v>
      </c>
      <c r="Y174" s="155"/>
    </row>
    <row r="175" spans="1:25" s="136" customFormat="1" ht="25.5">
      <c r="A175" s="129" t="s">
        <v>2307</v>
      </c>
      <c r="B175" s="82" t="s">
        <v>2068</v>
      </c>
      <c r="C175" s="45" t="s">
        <v>1867</v>
      </c>
      <c r="D175" s="45" t="s">
        <v>1967</v>
      </c>
      <c r="E175" s="130" t="s">
        <v>161</v>
      </c>
      <c r="F175" s="84" t="s">
        <v>1765</v>
      </c>
      <c r="G175" s="83" t="s">
        <v>2069</v>
      </c>
      <c r="H175" s="84"/>
      <c r="I175" s="84" t="s">
        <v>1993</v>
      </c>
      <c r="J175" s="84"/>
      <c r="K175" s="130" t="s">
        <v>413</v>
      </c>
      <c r="L175" s="131" t="s">
        <v>1785</v>
      </c>
      <c r="M175" s="131" t="s">
        <v>888</v>
      </c>
      <c r="N175" s="78">
        <v>0</v>
      </c>
      <c r="O175" s="78">
        <v>0</v>
      </c>
      <c r="P175" s="131" t="s">
        <v>888</v>
      </c>
      <c r="Q175" s="85"/>
      <c r="R175" s="132">
        <v>5796</v>
      </c>
      <c r="S175" s="132">
        <f>N175*R175</f>
        <v>0</v>
      </c>
      <c r="T175" s="133">
        <f>O175*R175</f>
        <v>0</v>
      </c>
      <c r="U175" s="134"/>
      <c r="V175" s="135"/>
      <c r="W175" s="154">
        <v>173</v>
      </c>
      <c r="Y175" s="155"/>
    </row>
    <row r="176" spans="1:25" s="136" customFormat="1" ht="25.5">
      <c r="A176" s="129" t="s">
        <v>2308</v>
      </c>
      <c r="B176" s="82" t="s">
        <v>2070</v>
      </c>
      <c r="C176" s="45" t="s">
        <v>1867</v>
      </c>
      <c r="D176" s="45" t="s">
        <v>1967</v>
      </c>
      <c r="E176" s="130" t="s">
        <v>161</v>
      </c>
      <c r="F176" s="84" t="s">
        <v>1765</v>
      </c>
      <c r="G176" s="83" t="s">
        <v>2071</v>
      </c>
      <c r="H176" s="84"/>
      <c r="I176" s="84" t="s">
        <v>1993</v>
      </c>
      <c r="J176" s="84"/>
      <c r="K176" s="130" t="s">
        <v>413</v>
      </c>
      <c r="L176" s="131" t="s">
        <v>1785</v>
      </c>
      <c r="M176" s="131" t="s">
        <v>888</v>
      </c>
      <c r="N176" s="78">
        <v>0</v>
      </c>
      <c r="O176" s="78">
        <v>0</v>
      </c>
      <c r="P176" s="131" t="s">
        <v>888</v>
      </c>
      <c r="Q176" s="85"/>
      <c r="R176" s="132">
        <v>5796</v>
      </c>
      <c r="S176" s="132">
        <f>N176*R176</f>
        <v>0</v>
      </c>
      <c r="T176" s="133">
        <f>O176*R176</f>
        <v>0</v>
      </c>
      <c r="U176" s="134"/>
      <c r="V176" s="135"/>
      <c r="W176" s="154">
        <v>174</v>
      </c>
      <c r="Y176" s="155"/>
    </row>
    <row r="177" spans="1:25" s="136" customFormat="1" ht="25.5">
      <c r="A177" s="129" t="s">
        <v>2309</v>
      </c>
      <c r="B177" s="82" t="s">
        <v>2067</v>
      </c>
      <c r="C177" s="45" t="s">
        <v>1849</v>
      </c>
      <c r="D177" s="45" t="s">
        <v>1850</v>
      </c>
      <c r="E177" s="130" t="s">
        <v>161</v>
      </c>
      <c r="F177" s="84" t="s">
        <v>1765</v>
      </c>
      <c r="G177" s="83"/>
      <c r="H177" s="84"/>
      <c r="I177" s="84" t="s">
        <v>1993</v>
      </c>
      <c r="J177" s="84"/>
      <c r="K177" s="130" t="s">
        <v>148</v>
      </c>
      <c r="L177" s="131" t="s">
        <v>1785</v>
      </c>
      <c r="M177" s="131" t="s">
        <v>888</v>
      </c>
      <c r="N177" s="78">
        <v>0</v>
      </c>
      <c r="O177" s="78">
        <v>0</v>
      </c>
      <c r="P177" s="131" t="s">
        <v>888</v>
      </c>
      <c r="Q177" s="85"/>
      <c r="R177" s="132"/>
      <c r="S177" s="132">
        <f>N177*R177</f>
        <v>0</v>
      </c>
      <c r="T177" s="133">
        <f>O177*R177</f>
        <v>0</v>
      </c>
      <c r="U177" s="134"/>
      <c r="V177" s="135"/>
      <c r="W177" s="154">
        <v>175</v>
      </c>
      <c r="Y177" s="155"/>
    </row>
    <row r="178" spans="1:25" s="136" customFormat="1">
      <c r="A178" s="129" t="s">
        <v>2310</v>
      </c>
      <c r="B178" s="82"/>
      <c r="C178" s="45" t="s">
        <v>1853</v>
      </c>
      <c r="D178" s="45" t="s">
        <v>1854</v>
      </c>
      <c r="E178" s="130" t="s">
        <v>161</v>
      </c>
      <c r="F178" s="84" t="s">
        <v>1765</v>
      </c>
      <c r="G178" s="83" t="s">
        <v>2072</v>
      </c>
      <c r="H178" s="84"/>
      <c r="I178" s="84"/>
      <c r="J178" s="84"/>
      <c r="K178" s="130" t="s">
        <v>413</v>
      </c>
      <c r="L178" s="131" t="s">
        <v>1768</v>
      </c>
      <c r="M178" s="131" t="s">
        <v>888</v>
      </c>
      <c r="N178" s="78">
        <v>0</v>
      </c>
      <c r="O178" s="78">
        <v>0</v>
      </c>
      <c r="P178" s="131" t="s">
        <v>888</v>
      </c>
      <c r="Q178" s="85" t="s">
        <v>1852</v>
      </c>
      <c r="R178" s="132">
        <v>4865.75</v>
      </c>
      <c r="S178" s="132">
        <f>N178*R178</f>
        <v>0</v>
      </c>
      <c r="T178" s="133">
        <f>O178*R178</f>
        <v>0</v>
      </c>
      <c r="U178" s="134"/>
      <c r="V178" s="135"/>
      <c r="W178" s="154">
        <v>176</v>
      </c>
      <c r="Y178" s="155"/>
    </row>
    <row r="179" spans="1:25" s="136" customFormat="1" ht="25.5">
      <c r="A179" s="129" t="s">
        <v>2311</v>
      </c>
      <c r="B179" s="82"/>
      <c r="C179" s="45" t="s">
        <v>2073</v>
      </c>
      <c r="D179" s="45" t="s">
        <v>2074</v>
      </c>
      <c r="E179" s="130" t="s">
        <v>161</v>
      </c>
      <c r="F179" s="84" t="s">
        <v>1765</v>
      </c>
      <c r="G179" s="83" t="s">
        <v>2075</v>
      </c>
      <c r="H179" s="84"/>
      <c r="I179" s="84"/>
      <c r="J179" s="84"/>
      <c r="K179" s="130" t="s">
        <v>413</v>
      </c>
      <c r="L179" s="131" t="s">
        <v>1831</v>
      </c>
      <c r="M179" s="131" t="s">
        <v>888</v>
      </c>
      <c r="N179" s="78">
        <v>0</v>
      </c>
      <c r="O179" s="78">
        <v>0</v>
      </c>
      <c r="P179" s="131" t="s">
        <v>888</v>
      </c>
      <c r="Q179" s="85" t="s">
        <v>1852</v>
      </c>
      <c r="R179" s="132">
        <v>158.76</v>
      </c>
      <c r="S179" s="132">
        <f>N179*R179</f>
        <v>0</v>
      </c>
      <c r="T179" s="133">
        <f>O179*R179</f>
        <v>0</v>
      </c>
      <c r="U179" s="134"/>
      <c r="V179" s="135"/>
      <c r="W179" s="154">
        <v>177</v>
      </c>
      <c r="Y179" s="155"/>
    </row>
    <row r="180" spans="1:25" s="136" customFormat="1" ht="25.5">
      <c r="A180" s="129" t="s">
        <v>2312</v>
      </c>
      <c r="B180" s="82" t="s">
        <v>2076</v>
      </c>
      <c r="C180" s="45" t="s">
        <v>2062</v>
      </c>
      <c r="D180" s="45" t="s">
        <v>2063</v>
      </c>
      <c r="E180" s="130" t="s">
        <v>161</v>
      </c>
      <c r="F180" s="84" t="s">
        <v>1765</v>
      </c>
      <c r="G180" s="83" t="s">
        <v>2077</v>
      </c>
      <c r="H180" s="84"/>
      <c r="I180" s="84" t="s">
        <v>1993</v>
      </c>
      <c r="J180" s="84"/>
      <c r="K180" s="130" t="s">
        <v>148</v>
      </c>
      <c r="L180" s="131" t="s">
        <v>1768</v>
      </c>
      <c r="M180" s="131" t="s">
        <v>888</v>
      </c>
      <c r="N180" s="78">
        <v>0</v>
      </c>
      <c r="O180" s="78">
        <v>0</v>
      </c>
      <c r="P180" s="131" t="s">
        <v>888</v>
      </c>
      <c r="Q180" s="85" t="s">
        <v>2014</v>
      </c>
      <c r="R180" s="132">
        <v>60060.05</v>
      </c>
      <c r="S180" s="132">
        <f>N180*R180</f>
        <v>0</v>
      </c>
      <c r="T180" s="133">
        <f>O180*R180</f>
        <v>0</v>
      </c>
      <c r="U180" s="134"/>
      <c r="V180" s="135"/>
      <c r="W180" s="154">
        <v>178</v>
      </c>
      <c r="Y180" s="155"/>
    </row>
    <row r="181" spans="1:25" s="136" customFormat="1" ht="25.5">
      <c r="A181" s="129" t="s">
        <v>2313</v>
      </c>
      <c r="B181" s="82"/>
      <c r="C181" s="45" t="s">
        <v>1883</v>
      </c>
      <c r="D181" s="45" t="s">
        <v>1884</v>
      </c>
      <c r="E181" s="130" t="s">
        <v>161</v>
      </c>
      <c r="F181" s="84" t="s">
        <v>1765</v>
      </c>
      <c r="G181" s="83" t="s">
        <v>2078</v>
      </c>
      <c r="H181" s="84"/>
      <c r="I181" s="84"/>
      <c r="J181" s="84"/>
      <c r="K181" s="130" t="s">
        <v>413</v>
      </c>
      <c r="L181" s="131" t="s">
        <v>1768</v>
      </c>
      <c r="M181" s="131" t="s">
        <v>888</v>
      </c>
      <c r="N181" s="78">
        <v>1</v>
      </c>
      <c r="O181" s="78">
        <v>1</v>
      </c>
      <c r="P181" s="131" t="s">
        <v>888</v>
      </c>
      <c r="Q181" s="85" t="s">
        <v>1852</v>
      </c>
      <c r="R181" s="132">
        <v>4504.24</v>
      </c>
      <c r="S181" s="132">
        <f>N181*R181</f>
        <v>4504.24</v>
      </c>
      <c r="T181" s="133">
        <f>O181*R181</f>
        <v>4504.24</v>
      </c>
      <c r="U181" s="134"/>
      <c r="V181" s="135"/>
      <c r="W181" s="154">
        <v>179</v>
      </c>
      <c r="Y181" s="155"/>
    </row>
    <row r="182" spans="1:25" s="136" customFormat="1">
      <c r="A182" s="129" t="s">
        <v>2314</v>
      </c>
      <c r="B182" s="82"/>
      <c r="C182" s="45" t="s">
        <v>1915</v>
      </c>
      <c r="D182" s="45" t="s">
        <v>2016</v>
      </c>
      <c r="E182" s="130" t="s">
        <v>161</v>
      </c>
      <c r="F182" s="84" t="s">
        <v>1765</v>
      </c>
      <c r="G182" s="83"/>
      <c r="H182" s="84"/>
      <c r="I182" s="84"/>
      <c r="J182" s="84"/>
      <c r="K182" s="130" t="s">
        <v>148</v>
      </c>
      <c r="L182" s="131" t="s">
        <v>1768</v>
      </c>
      <c r="M182" s="131" t="s">
        <v>888</v>
      </c>
      <c r="N182" s="78">
        <v>1</v>
      </c>
      <c r="O182" s="78">
        <v>1</v>
      </c>
      <c r="P182" s="131" t="s">
        <v>888</v>
      </c>
      <c r="Q182" s="85"/>
      <c r="R182" s="132"/>
      <c r="S182" s="132">
        <f>N182*R182</f>
        <v>0</v>
      </c>
      <c r="T182" s="133">
        <f>O182*R182</f>
        <v>0</v>
      </c>
      <c r="U182" s="134"/>
      <c r="V182" s="135"/>
      <c r="W182" s="154">
        <v>180</v>
      </c>
      <c r="Y182" s="155"/>
    </row>
    <row r="183" spans="1:25" s="136" customFormat="1">
      <c r="A183" s="129" t="s">
        <v>2315</v>
      </c>
      <c r="B183" s="82"/>
      <c r="C183" s="45" t="s">
        <v>1982</v>
      </c>
      <c r="D183" s="45" t="s">
        <v>1983</v>
      </c>
      <c r="E183" s="130" t="s">
        <v>161</v>
      </c>
      <c r="F183" s="84" t="s">
        <v>1765</v>
      </c>
      <c r="G183" s="83"/>
      <c r="H183" s="84"/>
      <c r="I183" s="84"/>
      <c r="J183" s="84"/>
      <c r="K183" s="130" t="s">
        <v>413</v>
      </c>
      <c r="L183" s="131"/>
      <c r="M183" s="131"/>
      <c r="N183" s="78">
        <v>1</v>
      </c>
      <c r="O183" s="78">
        <v>1</v>
      </c>
      <c r="P183" s="131"/>
      <c r="Q183" s="85"/>
      <c r="R183" s="132"/>
      <c r="S183" s="132">
        <f>N183*R183</f>
        <v>0</v>
      </c>
      <c r="T183" s="133">
        <f>O183*R183</f>
        <v>0</v>
      </c>
      <c r="U183" s="134"/>
      <c r="V183" s="135"/>
      <c r="W183" s="154">
        <v>181</v>
      </c>
      <c r="Y183" s="155"/>
    </row>
    <row r="184" spans="1:25" s="136" customFormat="1">
      <c r="A184" s="129" t="s">
        <v>2316</v>
      </c>
      <c r="B184" s="82" t="s">
        <v>2079</v>
      </c>
      <c r="C184" s="45" t="s">
        <v>2054</v>
      </c>
      <c r="D184" s="45" t="s">
        <v>2055</v>
      </c>
      <c r="E184" s="130" t="s">
        <v>161</v>
      </c>
      <c r="F184" s="84" t="s">
        <v>1765</v>
      </c>
      <c r="G184" s="83"/>
      <c r="H184" s="84"/>
      <c r="I184" s="84"/>
      <c r="J184" s="84"/>
      <c r="K184" s="130" t="s">
        <v>148</v>
      </c>
      <c r="L184" s="131"/>
      <c r="M184" s="131"/>
      <c r="N184" s="78">
        <v>1</v>
      </c>
      <c r="O184" s="78">
        <v>1</v>
      </c>
      <c r="P184" s="131"/>
      <c r="Q184" s="85"/>
      <c r="R184" s="132"/>
      <c r="S184" s="132">
        <f>N184*R184</f>
        <v>0</v>
      </c>
      <c r="T184" s="133">
        <f>O184*R184</f>
        <v>0</v>
      </c>
      <c r="U184" s="134"/>
      <c r="V184" s="135"/>
      <c r="W184" s="154">
        <v>182</v>
      </c>
      <c r="Y184" s="155"/>
    </row>
    <row r="185" spans="1:25" s="136" customFormat="1">
      <c r="A185" s="129" t="s">
        <v>2317</v>
      </c>
      <c r="B185" s="82" t="s">
        <v>2080</v>
      </c>
      <c r="C185" s="45" t="s">
        <v>2081</v>
      </c>
      <c r="D185" s="45" t="s">
        <v>2082</v>
      </c>
      <c r="E185" s="130" t="s">
        <v>161</v>
      </c>
      <c r="F185" s="84" t="s">
        <v>1765</v>
      </c>
      <c r="G185" s="83" t="s">
        <v>2057</v>
      </c>
      <c r="H185" s="84"/>
      <c r="I185" s="84" t="s">
        <v>1993</v>
      </c>
      <c r="J185" s="84"/>
      <c r="K185" s="130" t="s">
        <v>148</v>
      </c>
      <c r="L185" s="131" t="s">
        <v>1768</v>
      </c>
      <c r="M185" s="131" t="s">
        <v>888</v>
      </c>
      <c r="N185" s="78"/>
      <c r="O185" s="78"/>
      <c r="P185" s="131" t="s">
        <v>888</v>
      </c>
      <c r="Q185" s="85" t="s">
        <v>1860</v>
      </c>
      <c r="R185" s="132">
        <v>7671.3</v>
      </c>
      <c r="S185" s="132">
        <f>N185*R185</f>
        <v>0</v>
      </c>
      <c r="T185" s="133">
        <f>O185*R185</f>
        <v>0</v>
      </c>
      <c r="U185" s="134"/>
      <c r="V185" s="135"/>
      <c r="W185" s="154">
        <v>183</v>
      </c>
      <c r="Y185" s="155"/>
    </row>
    <row r="186" spans="1:25" s="136" customFormat="1">
      <c r="A186" s="129" t="s">
        <v>2318</v>
      </c>
      <c r="B186" s="82"/>
      <c r="C186" s="45" t="s">
        <v>1883</v>
      </c>
      <c r="D186" s="45" t="s">
        <v>1884</v>
      </c>
      <c r="E186" s="130" t="s">
        <v>161</v>
      </c>
      <c r="F186" s="84" t="s">
        <v>1765</v>
      </c>
      <c r="G186" s="83" t="s">
        <v>2058</v>
      </c>
      <c r="H186" s="84"/>
      <c r="I186" s="84"/>
      <c r="J186" s="84"/>
      <c r="K186" s="130" t="s">
        <v>413</v>
      </c>
      <c r="L186" s="131" t="s">
        <v>1768</v>
      </c>
      <c r="M186" s="131" t="s">
        <v>888</v>
      </c>
      <c r="N186" s="78">
        <v>1</v>
      </c>
      <c r="O186" s="78">
        <v>1</v>
      </c>
      <c r="P186" s="131" t="s">
        <v>888</v>
      </c>
      <c r="Q186" s="85" t="s">
        <v>1852</v>
      </c>
      <c r="R186" s="132">
        <v>784.35</v>
      </c>
      <c r="S186" s="132">
        <f>N186*R186</f>
        <v>784.35</v>
      </c>
      <c r="T186" s="133">
        <f>O186*R186</f>
        <v>784.35</v>
      </c>
      <c r="U186" s="134"/>
      <c r="V186" s="135"/>
      <c r="W186" s="154">
        <v>184</v>
      </c>
      <c r="Y186" s="155"/>
    </row>
    <row r="187" spans="1:25" s="136" customFormat="1" ht="25.5">
      <c r="A187" s="129" t="s">
        <v>2319</v>
      </c>
      <c r="B187" s="82" t="s">
        <v>2083</v>
      </c>
      <c r="C187" s="45" t="s">
        <v>2062</v>
      </c>
      <c r="D187" s="45" t="s">
        <v>2063</v>
      </c>
      <c r="E187" s="130" t="s">
        <v>161</v>
      </c>
      <c r="F187" s="84" t="s">
        <v>1765</v>
      </c>
      <c r="G187" s="83" t="s">
        <v>2084</v>
      </c>
      <c r="H187" s="84"/>
      <c r="I187" s="84" t="s">
        <v>1993</v>
      </c>
      <c r="J187" s="84"/>
      <c r="K187" s="130" t="s">
        <v>148</v>
      </c>
      <c r="L187" s="131" t="s">
        <v>1768</v>
      </c>
      <c r="M187" s="131" t="s">
        <v>888</v>
      </c>
      <c r="N187" s="78"/>
      <c r="O187" s="78"/>
      <c r="P187" s="131" t="s">
        <v>888</v>
      </c>
      <c r="Q187" s="85" t="s">
        <v>2014</v>
      </c>
      <c r="R187" s="132">
        <v>68556.44</v>
      </c>
      <c r="S187" s="132">
        <f>N187*R187</f>
        <v>0</v>
      </c>
      <c r="T187" s="133">
        <f>O187*R187</f>
        <v>0</v>
      </c>
      <c r="U187" s="134"/>
      <c r="V187" s="135"/>
      <c r="W187" s="154">
        <v>185</v>
      </c>
      <c r="Y187" s="155"/>
    </row>
    <row r="188" spans="1:25" s="136" customFormat="1" ht="25.5">
      <c r="A188" s="129" t="s">
        <v>2320</v>
      </c>
      <c r="B188" s="82"/>
      <c r="C188" s="45" t="s">
        <v>1883</v>
      </c>
      <c r="D188" s="45" t="s">
        <v>1884</v>
      </c>
      <c r="E188" s="130" t="s">
        <v>161</v>
      </c>
      <c r="F188" s="84" t="s">
        <v>1765</v>
      </c>
      <c r="G188" s="83" t="s">
        <v>2085</v>
      </c>
      <c r="H188" s="84"/>
      <c r="I188" s="84"/>
      <c r="J188" s="84"/>
      <c r="K188" s="130" t="s">
        <v>413</v>
      </c>
      <c r="L188" s="131" t="s">
        <v>1768</v>
      </c>
      <c r="M188" s="131" t="s">
        <v>888</v>
      </c>
      <c r="N188" s="78">
        <v>1</v>
      </c>
      <c r="O188" s="78">
        <v>1</v>
      </c>
      <c r="P188" s="131" t="s">
        <v>888</v>
      </c>
      <c r="Q188" s="85" t="s">
        <v>1852</v>
      </c>
      <c r="R188" s="132">
        <v>5276.51</v>
      </c>
      <c r="S188" s="132">
        <f>N188*R188</f>
        <v>5276.51</v>
      </c>
      <c r="T188" s="133">
        <f>O188*R188</f>
        <v>5276.51</v>
      </c>
      <c r="U188" s="134"/>
      <c r="V188" s="135"/>
      <c r="W188" s="154">
        <v>186</v>
      </c>
      <c r="Y188" s="155"/>
    </row>
    <row r="189" spans="1:25" s="136" customFormat="1">
      <c r="A189" s="129" t="s">
        <v>2321</v>
      </c>
      <c r="B189" s="82"/>
      <c r="C189" s="45" t="s">
        <v>2015</v>
      </c>
      <c r="D189" s="45" t="s">
        <v>2016</v>
      </c>
      <c r="E189" s="130" t="s">
        <v>161</v>
      </c>
      <c r="F189" s="84" t="s">
        <v>1765</v>
      </c>
      <c r="G189" s="83"/>
      <c r="H189" s="84"/>
      <c r="I189" s="84"/>
      <c r="J189" s="84"/>
      <c r="K189" s="130" t="s">
        <v>148</v>
      </c>
      <c r="L189" s="131" t="s">
        <v>1768</v>
      </c>
      <c r="M189" s="131" t="s">
        <v>888</v>
      </c>
      <c r="N189" s="78">
        <v>1</v>
      </c>
      <c r="O189" s="78">
        <v>1</v>
      </c>
      <c r="P189" s="131" t="s">
        <v>888</v>
      </c>
      <c r="Q189" s="85"/>
      <c r="R189" s="132"/>
      <c r="S189" s="132">
        <f>N189*R189</f>
        <v>0</v>
      </c>
      <c r="T189" s="133">
        <f>O189*R189</f>
        <v>0</v>
      </c>
      <c r="U189" s="134"/>
      <c r="V189" s="135"/>
      <c r="W189" s="154">
        <v>187</v>
      </c>
      <c r="Y189" s="155"/>
    </row>
    <row r="190" spans="1:25" s="136" customFormat="1">
      <c r="A190" s="129" t="s">
        <v>2322</v>
      </c>
      <c r="B190" s="82"/>
      <c r="C190" s="45" t="s">
        <v>1982</v>
      </c>
      <c r="D190" s="45" t="s">
        <v>1983</v>
      </c>
      <c r="E190" s="130" t="s">
        <v>161</v>
      </c>
      <c r="F190" s="84" t="s">
        <v>1765</v>
      </c>
      <c r="G190" s="83"/>
      <c r="H190" s="84"/>
      <c r="I190" s="84"/>
      <c r="J190" s="84"/>
      <c r="K190" s="130" t="s">
        <v>413</v>
      </c>
      <c r="L190" s="131"/>
      <c r="M190" s="131"/>
      <c r="N190" s="78">
        <v>1</v>
      </c>
      <c r="O190" s="78">
        <v>1</v>
      </c>
      <c r="P190" s="131"/>
      <c r="Q190" s="85"/>
      <c r="R190" s="132"/>
      <c r="S190" s="132">
        <f>N190*R190</f>
        <v>0</v>
      </c>
      <c r="T190" s="133">
        <f>O190*R190</f>
        <v>0</v>
      </c>
      <c r="U190" s="134"/>
      <c r="V190" s="135"/>
      <c r="W190" s="154">
        <v>188</v>
      </c>
      <c r="Y190" s="155"/>
    </row>
    <row r="191" spans="1:25" s="136" customFormat="1">
      <c r="A191" s="129" t="s">
        <v>2323</v>
      </c>
      <c r="B191" s="82" t="s">
        <v>2086</v>
      </c>
      <c r="C191" s="45" t="s">
        <v>2054</v>
      </c>
      <c r="D191" s="45" t="s">
        <v>2055</v>
      </c>
      <c r="E191" s="130" t="s">
        <v>161</v>
      </c>
      <c r="F191" s="84" t="s">
        <v>1765</v>
      </c>
      <c r="G191" s="83"/>
      <c r="H191" s="84"/>
      <c r="I191" s="84"/>
      <c r="J191" s="84"/>
      <c r="K191" s="130" t="s">
        <v>148</v>
      </c>
      <c r="L191" s="131"/>
      <c r="M191" s="131"/>
      <c r="N191" s="78">
        <v>1</v>
      </c>
      <c r="O191" s="78">
        <v>1</v>
      </c>
      <c r="P191" s="131"/>
      <c r="Q191" s="85"/>
      <c r="R191" s="132"/>
      <c r="S191" s="132">
        <f>N191*R191</f>
        <v>0</v>
      </c>
      <c r="T191" s="133">
        <f>O191*R191</f>
        <v>0</v>
      </c>
      <c r="U191" s="134"/>
      <c r="V191" s="135"/>
      <c r="W191" s="154">
        <v>189</v>
      </c>
      <c r="Y191" s="155"/>
    </row>
    <row r="192" spans="1:25" s="136" customFormat="1" ht="25.5">
      <c r="A192" s="129" t="s">
        <v>2324</v>
      </c>
      <c r="B192" s="82" t="s">
        <v>2087</v>
      </c>
      <c r="C192" s="45" t="s">
        <v>2088</v>
      </c>
      <c r="D192" s="45" t="s">
        <v>2089</v>
      </c>
      <c r="E192" s="130" t="s">
        <v>161</v>
      </c>
      <c r="F192" s="84" t="s">
        <v>1765</v>
      </c>
      <c r="G192" s="83" t="s">
        <v>2090</v>
      </c>
      <c r="H192" s="84"/>
      <c r="I192" s="84" t="s">
        <v>1993</v>
      </c>
      <c r="J192" s="84"/>
      <c r="K192" s="130" t="s">
        <v>148</v>
      </c>
      <c r="L192" s="131" t="s">
        <v>1768</v>
      </c>
      <c r="M192" s="131" t="s">
        <v>888</v>
      </c>
      <c r="N192" s="78"/>
      <c r="O192" s="78"/>
      <c r="P192" s="131" t="s">
        <v>888</v>
      </c>
      <c r="Q192" s="85" t="s">
        <v>2014</v>
      </c>
      <c r="R192" s="132">
        <v>41201.74</v>
      </c>
      <c r="S192" s="132">
        <f>N192*R192</f>
        <v>0</v>
      </c>
      <c r="T192" s="133">
        <f>O192*R192</f>
        <v>0</v>
      </c>
      <c r="U192" s="134"/>
      <c r="V192" s="135"/>
      <c r="W192" s="154">
        <v>190</v>
      </c>
      <c r="Y192" s="155"/>
    </row>
    <row r="193" spans="1:25" s="136" customFormat="1" ht="25.5">
      <c r="A193" s="129" t="s">
        <v>2325</v>
      </c>
      <c r="B193" s="82"/>
      <c r="C193" s="45" t="s">
        <v>1883</v>
      </c>
      <c r="D193" s="45" t="s">
        <v>1884</v>
      </c>
      <c r="E193" s="130" t="s">
        <v>161</v>
      </c>
      <c r="F193" s="84" t="s">
        <v>1765</v>
      </c>
      <c r="G193" s="83" t="s">
        <v>2091</v>
      </c>
      <c r="H193" s="84"/>
      <c r="I193" s="84"/>
      <c r="J193" s="84"/>
      <c r="K193" s="130" t="s">
        <v>413</v>
      </c>
      <c r="L193" s="131" t="s">
        <v>1768</v>
      </c>
      <c r="M193" s="131" t="s">
        <v>888</v>
      </c>
      <c r="N193" s="78">
        <v>1</v>
      </c>
      <c r="O193" s="78">
        <v>1</v>
      </c>
      <c r="P193" s="131" t="s">
        <v>888</v>
      </c>
      <c r="Q193" s="85" t="s">
        <v>1852</v>
      </c>
      <c r="R193" s="132">
        <v>1433.72</v>
      </c>
      <c r="S193" s="132">
        <f>N193*R193</f>
        <v>1433.72</v>
      </c>
      <c r="T193" s="133">
        <f>O193*R193</f>
        <v>1433.72</v>
      </c>
      <c r="U193" s="134"/>
      <c r="V193" s="135"/>
      <c r="W193" s="154">
        <v>191</v>
      </c>
      <c r="Y193" s="155"/>
    </row>
    <row r="194" spans="1:25" s="136" customFormat="1">
      <c r="A194" s="129" t="s">
        <v>2326</v>
      </c>
      <c r="B194" s="82"/>
      <c r="C194" s="45" t="s">
        <v>2015</v>
      </c>
      <c r="D194" s="45" t="s">
        <v>2016</v>
      </c>
      <c r="E194" s="130" t="s">
        <v>161</v>
      </c>
      <c r="F194" s="84" t="s">
        <v>1765</v>
      </c>
      <c r="G194" s="83"/>
      <c r="H194" s="84"/>
      <c r="I194" s="84"/>
      <c r="J194" s="84"/>
      <c r="K194" s="130" t="s">
        <v>148</v>
      </c>
      <c r="L194" s="131" t="s">
        <v>1768</v>
      </c>
      <c r="M194" s="131" t="s">
        <v>888</v>
      </c>
      <c r="N194" s="78">
        <v>1</v>
      </c>
      <c r="O194" s="78">
        <v>1</v>
      </c>
      <c r="P194" s="131" t="s">
        <v>888</v>
      </c>
      <c r="Q194" s="85"/>
      <c r="R194" s="132"/>
      <c r="S194" s="132">
        <f>N194*R194</f>
        <v>0</v>
      </c>
      <c r="T194" s="133">
        <f>O194*R194</f>
        <v>0</v>
      </c>
      <c r="U194" s="134"/>
      <c r="V194" s="135"/>
      <c r="W194" s="154">
        <v>192</v>
      </c>
      <c r="Y194" s="155"/>
    </row>
    <row r="195" spans="1:25" s="136" customFormat="1">
      <c r="A195" s="129" t="s">
        <v>2327</v>
      </c>
      <c r="B195" s="82"/>
      <c r="C195" s="45" t="s">
        <v>1982</v>
      </c>
      <c r="D195" s="45" t="s">
        <v>1983</v>
      </c>
      <c r="E195" s="130" t="s">
        <v>161</v>
      </c>
      <c r="F195" s="84" t="s">
        <v>1765</v>
      </c>
      <c r="G195" s="83"/>
      <c r="H195" s="84"/>
      <c r="I195" s="84"/>
      <c r="J195" s="84"/>
      <c r="K195" s="130" t="s">
        <v>413</v>
      </c>
      <c r="L195" s="131"/>
      <c r="M195" s="131"/>
      <c r="N195" s="78">
        <v>1</v>
      </c>
      <c r="O195" s="78">
        <v>1</v>
      </c>
      <c r="P195" s="131"/>
      <c r="Q195" s="85"/>
      <c r="R195" s="132"/>
      <c r="S195" s="132">
        <f>N195*R195</f>
        <v>0</v>
      </c>
      <c r="T195" s="133">
        <f>O195*R195</f>
        <v>0</v>
      </c>
      <c r="U195" s="134"/>
      <c r="V195" s="135"/>
      <c r="W195" s="154">
        <v>193</v>
      </c>
      <c r="Y195" s="155"/>
    </row>
    <row r="196" spans="1:25" s="136" customFormat="1">
      <c r="A196" s="129" t="s">
        <v>2328</v>
      </c>
      <c r="B196" s="82" t="s">
        <v>2092</v>
      </c>
      <c r="C196" s="45" t="s">
        <v>2054</v>
      </c>
      <c r="D196" s="45" t="s">
        <v>2055</v>
      </c>
      <c r="E196" s="130" t="s">
        <v>161</v>
      </c>
      <c r="F196" s="84" t="s">
        <v>1765</v>
      </c>
      <c r="G196" s="83"/>
      <c r="H196" s="84"/>
      <c r="I196" s="84"/>
      <c r="J196" s="84"/>
      <c r="K196" s="130" t="s">
        <v>148</v>
      </c>
      <c r="L196" s="131"/>
      <c r="M196" s="131"/>
      <c r="N196" s="78">
        <v>1</v>
      </c>
      <c r="O196" s="78">
        <v>1</v>
      </c>
      <c r="P196" s="131"/>
      <c r="Q196" s="85"/>
      <c r="R196" s="132"/>
      <c r="S196" s="132">
        <f>N196*R196</f>
        <v>0</v>
      </c>
      <c r="T196" s="133">
        <f>O196*R196</f>
        <v>0</v>
      </c>
      <c r="U196" s="134"/>
      <c r="V196" s="135"/>
      <c r="W196" s="154">
        <v>194</v>
      </c>
      <c r="Y196" s="155"/>
    </row>
    <row r="197" spans="1:25" s="136" customFormat="1" ht="25.5">
      <c r="A197" s="129" t="s">
        <v>2329</v>
      </c>
      <c r="B197" s="82" t="s">
        <v>2070</v>
      </c>
      <c r="C197" s="45" t="s">
        <v>2008</v>
      </c>
      <c r="D197" s="45" t="s">
        <v>1967</v>
      </c>
      <c r="E197" s="130" t="s">
        <v>161</v>
      </c>
      <c r="F197" s="84" t="s">
        <v>1765</v>
      </c>
      <c r="G197" s="83" t="s">
        <v>2093</v>
      </c>
      <c r="H197" s="84"/>
      <c r="I197" s="84"/>
      <c r="J197" s="84"/>
      <c r="K197" s="130" t="s">
        <v>413</v>
      </c>
      <c r="L197" s="131" t="s">
        <v>1785</v>
      </c>
      <c r="M197" s="131" t="s">
        <v>888</v>
      </c>
      <c r="N197" s="78">
        <v>1</v>
      </c>
      <c r="O197" s="78">
        <v>1</v>
      </c>
      <c r="P197" s="131" t="s">
        <v>888</v>
      </c>
      <c r="Q197" s="85" t="s">
        <v>1860</v>
      </c>
      <c r="R197" s="132">
        <v>5796</v>
      </c>
      <c r="S197" s="132">
        <f>N197*R197</f>
        <v>5796</v>
      </c>
      <c r="T197" s="133">
        <f>O197*R197</f>
        <v>5796</v>
      </c>
      <c r="U197" s="134"/>
      <c r="V197" s="135"/>
      <c r="W197" s="154">
        <v>195</v>
      </c>
      <c r="Y197" s="155"/>
    </row>
    <row r="198" spans="1:25" s="136" customFormat="1">
      <c r="A198" s="129" t="s">
        <v>2330</v>
      </c>
      <c r="B198" s="82" t="s">
        <v>2094</v>
      </c>
      <c r="C198" s="45" t="s">
        <v>2008</v>
      </c>
      <c r="D198" s="45" t="s">
        <v>1967</v>
      </c>
      <c r="E198" s="130" t="s">
        <v>161</v>
      </c>
      <c r="F198" s="84" t="s">
        <v>1765</v>
      </c>
      <c r="G198" s="83" t="s">
        <v>2095</v>
      </c>
      <c r="H198" s="84"/>
      <c r="I198" s="84"/>
      <c r="J198" s="84"/>
      <c r="K198" s="130" t="s">
        <v>413</v>
      </c>
      <c r="L198" s="131" t="s">
        <v>1768</v>
      </c>
      <c r="M198" s="131" t="s">
        <v>888</v>
      </c>
      <c r="N198" s="78">
        <v>1</v>
      </c>
      <c r="O198" s="78">
        <v>1</v>
      </c>
      <c r="P198" s="131" t="s">
        <v>888</v>
      </c>
      <c r="Q198" s="85" t="s">
        <v>1860</v>
      </c>
      <c r="R198" s="132">
        <v>5796</v>
      </c>
      <c r="S198" s="132">
        <f>N198*R198</f>
        <v>5796</v>
      </c>
      <c r="T198" s="133">
        <f>O198*R198</f>
        <v>5796</v>
      </c>
      <c r="U198" s="134"/>
      <c r="V198" s="135"/>
      <c r="W198" s="154">
        <v>196</v>
      </c>
      <c r="Y198" s="155"/>
    </row>
    <row r="199" spans="1:25" s="136" customFormat="1">
      <c r="A199" s="129" t="s">
        <v>2331</v>
      </c>
      <c r="B199" s="82" t="s">
        <v>2096</v>
      </c>
      <c r="C199" s="45" t="s">
        <v>2097</v>
      </c>
      <c r="D199" s="45" t="s">
        <v>2098</v>
      </c>
      <c r="E199" s="130" t="s">
        <v>161</v>
      </c>
      <c r="F199" s="84" t="s">
        <v>1765</v>
      </c>
      <c r="G199" s="83" t="s">
        <v>2099</v>
      </c>
      <c r="H199" s="84"/>
      <c r="I199" s="84"/>
      <c r="J199" s="84"/>
      <c r="K199" s="130"/>
      <c r="L199" s="131" t="s">
        <v>1768</v>
      </c>
      <c r="M199" s="131" t="s">
        <v>888</v>
      </c>
      <c r="N199" s="78"/>
      <c r="O199" s="78"/>
      <c r="P199" s="131" t="s">
        <v>888</v>
      </c>
      <c r="Q199" s="85" t="s">
        <v>2014</v>
      </c>
      <c r="R199" s="132">
        <v>32130</v>
      </c>
      <c r="S199" s="132">
        <f>N199*R199</f>
        <v>0</v>
      </c>
      <c r="T199" s="133">
        <f>O199*R199</f>
        <v>0</v>
      </c>
      <c r="U199" s="134"/>
      <c r="V199" s="135"/>
      <c r="W199" s="154">
        <v>197</v>
      </c>
      <c r="Y199" s="155"/>
    </row>
    <row r="200" spans="1:25" s="136" customFormat="1" ht="25.5">
      <c r="A200" s="129" t="s">
        <v>2332</v>
      </c>
      <c r="B200" s="82" t="s">
        <v>2100</v>
      </c>
      <c r="C200" s="45" t="s">
        <v>2101</v>
      </c>
      <c r="D200" s="45" t="s">
        <v>2102</v>
      </c>
      <c r="E200" s="130" t="s">
        <v>161</v>
      </c>
      <c r="F200" s="84" t="s">
        <v>1765</v>
      </c>
      <c r="G200" s="83" t="s">
        <v>2103</v>
      </c>
      <c r="H200" s="84"/>
      <c r="I200" s="84" t="s">
        <v>2104</v>
      </c>
      <c r="J200" s="84"/>
      <c r="K200" s="130" t="s">
        <v>148</v>
      </c>
      <c r="L200" s="131" t="s">
        <v>1768</v>
      </c>
      <c r="M200" s="131" t="s">
        <v>888</v>
      </c>
      <c r="N200" s="78">
        <v>1</v>
      </c>
      <c r="O200" s="78">
        <v>1</v>
      </c>
      <c r="P200" s="131" t="s">
        <v>888</v>
      </c>
      <c r="Q200" s="85" t="s">
        <v>1852</v>
      </c>
      <c r="R200" s="132">
        <v>4923.45</v>
      </c>
      <c r="S200" s="132">
        <f>N200*R200</f>
        <v>4923.45</v>
      </c>
      <c r="T200" s="133">
        <f>O200*R200</f>
        <v>4923.45</v>
      </c>
      <c r="U200" s="134"/>
      <c r="V200" s="135"/>
      <c r="W200" s="154">
        <v>198</v>
      </c>
      <c r="Y200" s="155"/>
    </row>
    <row r="201" spans="1:25" s="136" customFormat="1" ht="25.5">
      <c r="A201" s="129" t="s">
        <v>2333</v>
      </c>
      <c r="B201" s="82" t="s">
        <v>2105</v>
      </c>
      <c r="C201" s="45" t="s">
        <v>2101</v>
      </c>
      <c r="D201" s="45" t="s">
        <v>2102</v>
      </c>
      <c r="E201" s="130" t="s">
        <v>161</v>
      </c>
      <c r="F201" s="84" t="s">
        <v>1765</v>
      </c>
      <c r="G201" s="83" t="s">
        <v>2106</v>
      </c>
      <c r="H201" s="84"/>
      <c r="I201" s="84"/>
      <c r="J201" s="84"/>
      <c r="K201" s="130" t="s">
        <v>148</v>
      </c>
      <c r="L201" s="131" t="s">
        <v>1768</v>
      </c>
      <c r="M201" s="131" t="s">
        <v>888</v>
      </c>
      <c r="N201" s="78">
        <v>1</v>
      </c>
      <c r="O201" s="78">
        <v>1</v>
      </c>
      <c r="P201" s="131" t="s">
        <v>888</v>
      </c>
      <c r="Q201" s="85" t="s">
        <v>1852</v>
      </c>
      <c r="R201" s="132">
        <v>6444.9</v>
      </c>
      <c r="S201" s="132">
        <f>N201*R201</f>
        <v>6444.9</v>
      </c>
      <c r="T201" s="133">
        <f>O201*R201</f>
        <v>6444.9</v>
      </c>
      <c r="U201" s="134"/>
      <c r="V201" s="135"/>
      <c r="W201" s="154">
        <v>199</v>
      </c>
      <c r="Y201" s="155"/>
    </row>
    <row r="202" spans="1:25" s="136" customFormat="1">
      <c r="A202" s="129" t="s">
        <v>2334</v>
      </c>
      <c r="B202" s="82" t="s">
        <v>2107</v>
      </c>
      <c r="C202" s="45" t="s">
        <v>1990</v>
      </c>
      <c r="D202" s="45" t="s">
        <v>1991</v>
      </c>
      <c r="E202" s="130" t="s">
        <v>161</v>
      </c>
      <c r="F202" s="84" t="s">
        <v>1765</v>
      </c>
      <c r="G202" s="83" t="s">
        <v>2108</v>
      </c>
      <c r="H202" s="84"/>
      <c r="I202" s="84" t="s">
        <v>1993</v>
      </c>
      <c r="J202" s="84"/>
      <c r="K202" s="130" t="s">
        <v>148</v>
      </c>
      <c r="L202" s="131" t="s">
        <v>1768</v>
      </c>
      <c r="M202" s="131" t="s">
        <v>888</v>
      </c>
      <c r="N202" s="78"/>
      <c r="O202" s="78"/>
      <c r="P202" s="131" t="s">
        <v>888</v>
      </c>
      <c r="Q202" s="85" t="s">
        <v>1860</v>
      </c>
      <c r="R202" s="132">
        <v>7930.91</v>
      </c>
      <c r="S202" s="132">
        <f>N202*R202</f>
        <v>0</v>
      </c>
      <c r="T202" s="133">
        <f>O202*R202</f>
        <v>0</v>
      </c>
      <c r="U202" s="134"/>
      <c r="V202" s="135"/>
      <c r="W202" s="154">
        <v>200</v>
      </c>
      <c r="Y202" s="155"/>
    </row>
    <row r="203" spans="1:25" s="136" customFormat="1">
      <c r="A203" s="129" t="s">
        <v>2335</v>
      </c>
      <c r="B203" s="82"/>
      <c r="C203" s="45" t="s">
        <v>1883</v>
      </c>
      <c r="D203" s="45" t="s">
        <v>1884</v>
      </c>
      <c r="E203" s="130" t="s">
        <v>161</v>
      </c>
      <c r="F203" s="84" t="s">
        <v>1765</v>
      </c>
      <c r="G203" s="83" t="s">
        <v>2109</v>
      </c>
      <c r="H203" s="84"/>
      <c r="I203" s="84"/>
      <c r="J203" s="84"/>
      <c r="K203" s="130" t="s">
        <v>413</v>
      </c>
      <c r="L203" s="131" t="s">
        <v>1768</v>
      </c>
      <c r="M203" s="131" t="s">
        <v>888</v>
      </c>
      <c r="N203" s="78">
        <v>1</v>
      </c>
      <c r="O203" s="78">
        <v>1</v>
      </c>
      <c r="P203" s="131" t="s">
        <v>888</v>
      </c>
      <c r="Q203" s="85" t="s">
        <v>1852</v>
      </c>
      <c r="R203" s="132">
        <v>1494.94</v>
      </c>
      <c r="S203" s="132">
        <f>N203*R203</f>
        <v>1494.94</v>
      </c>
      <c r="T203" s="133">
        <f>O203*R203</f>
        <v>1494.94</v>
      </c>
      <c r="U203" s="134"/>
      <c r="V203" s="135"/>
      <c r="W203" s="154">
        <v>201</v>
      </c>
      <c r="Y203" s="155"/>
    </row>
    <row r="204" spans="1:25" s="136" customFormat="1" ht="25.5">
      <c r="A204" s="129" t="s">
        <v>2336</v>
      </c>
      <c r="B204" s="82" t="s">
        <v>2110</v>
      </c>
      <c r="C204" s="45" t="s">
        <v>2088</v>
      </c>
      <c r="D204" s="45" t="s">
        <v>2089</v>
      </c>
      <c r="E204" s="130" t="s">
        <v>161</v>
      </c>
      <c r="F204" s="84" t="s">
        <v>1765</v>
      </c>
      <c r="G204" s="83" t="s">
        <v>2111</v>
      </c>
      <c r="H204" s="84"/>
      <c r="I204" s="84" t="s">
        <v>1993</v>
      </c>
      <c r="J204" s="84"/>
      <c r="K204" s="130" t="s">
        <v>148</v>
      </c>
      <c r="L204" s="131" t="s">
        <v>1768</v>
      </c>
      <c r="M204" s="131" t="s">
        <v>888</v>
      </c>
      <c r="N204" s="78"/>
      <c r="O204" s="78"/>
      <c r="P204" s="131" t="s">
        <v>888</v>
      </c>
      <c r="Q204" s="85" t="s">
        <v>2014</v>
      </c>
      <c r="R204" s="132">
        <v>26161.85</v>
      </c>
      <c r="S204" s="132">
        <f>N204*R204</f>
        <v>0</v>
      </c>
      <c r="T204" s="133">
        <f>O204*R204</f>
        <v>0</v>
      </c>
      <c r="U204" s="134"/>
      <c r="V204" s="135"/>
      <c r="W204" s="154">
        <v>202</v>
      </c>
      <c r="Y204" s="155"/>
    </row>
    <row r="205" spans="1:25" s="136" customFormat="1" ht="25.5">
      <c r="A205" s="129" t="s">
        <v>2337</v>
      </c>
      <c r="B205" s="82"/>
      <c r="C205" s="45" t="s">
        <v>1883</v>
      </c>
      <c r="D205" s="45" t="s">
        <v>1884</v>
      </c>
      <c r="E205" s="130" t="s">
        <v>161</v>
      </c>
      <c r="F205" s="84" t="s">
        <v>1765</v>
      </c>
      <c r="G205" s="83" t="s">
        <v>2112</v>
      </c>
      <c r="H205" s="84"/>
      <c r="I205" s="84"/>
      <c r="J205" s="84"/>
      <c r="K205" s="130" t="s">
        <v>413</v>
      </c>
      <c r="L205" s="131" t="s">
        <v>1768</v>
      </c>
      <c r="M205" s="131" t="s">
        <v>888</v>
      </c>
      <c r="N205" s="78">
        <v>1</v>
      </c>
      <c r="O205" s="78">
        <v>1</v>
      </c>
      <c r="P205" s="131" t="s">
        <v>888</v>
      </c>
      <c r="Q205" s="85" t="s">
        <v>1852</v>
      </c>
      <c r="R205" s="132">
        <v>2231.62</v>
      </c>
      <c r="S205" s="132">
        <f>N205*R205</f>
        <v>2231.62</v>
      </c>
      <c r="T205" s="133">
        <f>O205*R205</f>
        <v>2231.62</v>
      </c>
      <c r="U205" s="134"/>
      <c r="V205" s="135"/>
      <c r="W205" s="154">
        <v>203</v>
      </c>
      <c r="Y205" s="155"/>
    </row>
    <row r="206" spans="1:25" s="136" customFormat="1">
      <c r="A206" s="129" t="s">
        <v>2338</v>
      </c>
      <c r="B206" s="82"/>
      <c r="C206" s="45" t="s">
        <v>2015</v>
      </c>
      <c r="D206" s="45" t="s">
        <v>2016</v>
      </c>
      <c r="E206" s="130" t="s">
        <v>161</v>
      </c>
      <c r="F206" s="84" t="s">
        <v>1765</v>
      </c>
      <c r="G206" s="83"/>
      <c r="H206" s="84"/>
      <c r="I206" s="84"/>
      <c r="J206" s="84"/>
      <c r="K206" s="130" t="s">
        <v>148</v>
      </c>
      <c r="L206" s="131" t="s">
        <v>1768</v>
      </c>
      <c r="M206" s="131" t="s">
        <v>888</v>
      </c>
      <c r="N206" s="78">
        <v>1</v>
      </c>
      <c r="O206" s="78">
        <v>1</v>
      </c>
      <c r="P206" s="131" t="s">
        <v>888</v>
      </c>
      <c r="Q206" s="85"/>
      <c r="R206" s="132"/>
      <c r="S206" s="132">
        <f>N206*R206</f>
        <v>0</v>
      </c>
      <c r="T206" s="133">
        <f>O206*R206</f>
        <v>0</v>
      </c>
      <c r="U206" s="134"/>
      <c r="V206" s="135"/>
      <c r="W206" s="154">
        <v>204</v>
      </c>
      <c r="Y206" s="155"/>
    </row>
    <row r="207" spans="1:25" s="136" customFormat="1">
      <c r="A207" s="129" t="s">
        <v>2339</v>
      </c>
      <c r="B207" s="82"/>
      <c r="C207" s="45" t="s">
        <v>2113</v>
      </c>
      <c r="D207" s="45" t="s">
        <v>2114</v>
      </c>
      <c r="E207" s="130" t="s">
        <v>161</v>
      </c>
      <c r="F207" s="84" t="s">
        <v>1765</v>
      </c>
      <c r="G207" s="83"/>
      <c r="H207" s="84"/>
      <c r="I207" s="84"/>
      <c r="J207" s="84"/>
      <c r="K207" s="130" t="s">
        <v>413</v>
      </c>
      <c r="L207" s="131"/>
      <c r="M207" s="131"/>
      <c r="N207" s="78">
        <v>1</v>
      </c>
      <c r="O207" s="78">
        <v>1</v>
      </c>
      <c r="P207" s="131"/>
      <c r="Q207" s="85"/>
      <c r="R207" s="132"/>
      <c r="S207" s="132">
        <f>N207*R207</f>
        <v>0</v>
      </c>
      <c r="T207" s="133">
        <f>O207*R207</f>
        <v>0</v>
      </c>
      <c r="U207" s="134"/>
      <c r="V207" s="135"/>
      <c r="W207" s="154">
        <v>205</v>
      </c>
      <c r="Y207" s="155"/>
    </row>
    <row r="208" spans="1:25" s="136" customFormat="1">
      <c r="A208" s="129" t="s">
        <v>2340</v>
      </c>
      <c r="B208" s="82" t="s">
        <v>2115</v>
      </c>
      <c r="C208" s="45" t="s">
        <v>2018</v>
      </c>
      <c r="D208" s="45" t="s">
        <v>2019</v>
      </c>
      <c r="E208" s="130" t="s">
        <v>161</v>
      </c>
      <c r="F208" s="84" t="s">
        <v>1765</v>
      </c>
      <c r="G208" s="83"/>
      <c r="H208" s="84"/>
      <c r="I208" s="84"/>
      <c r="J208" s="84"/>
      <c r="K208" s="130" t="s">
        <v>148</v>
      </c>
      <c r="L208" s="131"/>
      <c r="M208" s="131"/>
      <c r="N208" s="78">
        <v>1</v>
      </c>
      <c r="O208" s="78">
        <v>1</v>
      </c>
      <c r="P208" s="131"/>
      <c r="Q208" s="85"/>
      <c r="R208" s="132"/>
      <c r="S208" s="132">
        <f>N208*R208</f>
        <v>0</v>
      </c>
      <c r="T208" s="133">
        <f>O208*R208</f>
        <v>0</v>
      </c>
      <c r="U208" s="134"/>
      <c r="V208" s="135"/>
      <c r="W208" s="154">
        <v>206</v>
      </c>
      <c r="Y208" s="155"/>
    </row>
    <row r="209" spans="1:25" s="136" customFormat="1">
      <c r="A209" s="129" t="s">
        <v>2341</v>
      </c>
      <c r="B209" s="82" t="s">
        <v>2116</v>
      </c>
      <c r="C209" s="45" t="s">
        <v>2008</v>
      </c>
      <c r="D209" s="45" t="s">
        <v>1967</v>
      </c>
      <c r="E209" s="130" t="s">
        <v>161</v>
      </c>
      <c r="F209" s="84" t="s">
        <v>1765</v>
      </c>
      <c r="G209" s="83" t="s">
        <v>2117</v>
      </c>
      <c r="H209" s="84"/>
      <c r="I209" s="84" t="s">
        <v>1993</v>
      </c>
      <c r="J209" s="84"/>
      <c r="K209" s="130" t="s">
        <v>413</v>
      </c>
      <c r="L209" s="131" t="s">
        <v>1768</v>
      </c>
      <c r="M209" s="131" t="s">
        <v>888</v>
      </c>
      <c r="N209" s="78">
        <v>1</v>
      </c>
      <c r="O209" s="78">
        <v>1</v>
      </c>
      <c r="P209" s="131" t="s">
        <v>888</v>
      </c>
      <c r="Q209" s="85" t="s">
        <v>1860</v>
      </c>
      <c r="R209" s="132">
        <v>5418</v>
      </c>
      <c r="S209" s="132">
        <f>N209*R209</f>
        <v>5418</v>
      </c>
      <c r="T209" s="133">
        <f>O209*R209</f>
        <v>5418</v>
      </c>
      <c r="U209" s="134"/>
      <c r="V209" s="135"/>
      <c r="W209" s="154">
        <v>207</v>
      </c>
      <c r="Y209" s="155"/>
    </row>
    <row r="210" spans="1:25" s="136" customFormat="1" ht="25.5">
      <c r="A210" s="129" t="s">
        <v>2342</v>
      </c>
      <c r="B210" s="82" t="s">
        <v>2118</v>
      </c>
      <c r="C210" s="45" t="s">
        <v>2062</v>
      </c>
      <c r="D210" s="45" t="s">
        <v>2063</v>
      </c>
      <c r="E210" s="130" t="s">
        <v>161</v>
      </c>
      <c r="F210" s="84" t="s">
        <v>1765</v>
      </c>
      <c r="G210" s="83" t="s">
        <v>2119</v>
      </c>
      <c r="H210" s="84"/>
      <c r="I210" s="84" t="s">
        <v>1993</v>
      </c>
      <c r="J210" s="84" t="s">
        <v>2120</v>
      </c>
      <c r="K210" s="130" t="s">
        <v>148</v>
      </c>
      <c r="L210" s="131" t="s">
        <v>1768</v>
      </c>
      <c r="M210" s="131" t="s">
        <v>888</v>
      </c>
      <c r="N210" s="78"/>
      <c r="O210" s="78"/>
      <c r="P210" s="131" t="s">
        <v>888</v>
      </c>
      <c r="Q210" s="85" t="s">
        <v>2014</v>
      </c>
      <c r="R210" s="132">
        <v>43028.480000000003</v>
      </c>
      <c r="S210" s="132">
        <f>N210*R210</f>
        <v>0</v>
      </c>
      <c r="T210" s="133">
        <f>O210*R210</f>
        <v>0</v>
      </c>
      <c r="U210" s="134"/>
      <c r="V210" s="135"/>
      <c r="W210" s="154">
        <v>208</v>
      </c>
      <c r="Y210" s="155"/>
    </row>
    <row r="211" spans="1:25" s="136" customFormat="1" ht="25.5">
      <c r="A211" s="129" t="s">
        <v>2343</v>
      </c>
      <c r="B211" s="82"/>
      <c r="C211" s="45" t="s">
        <v>1883</v>
      </c>
      <c r="D211" s="45" t="s">
        <v>1884</v>
      </c>
      <c r="E211" s="130" t="s">
        <v>161</v>
      </c>
      <c r="F211" s="84" t="s">
        <v>1765</v>
      </c>
      <c r="G211" s="83" t="s">
        <v>2121</v>
      </c>
      <c r="H211" s="84"/>
      <c r="I211" s="84"/>
      <c r="J211" s="84"/>
      <c r="K211" s="130" t="s">
        <v>413</v>
      </c>
      <c r="L211" s="131" t="s">
        <v>1768</v>
      </c>
      <c r="M211" s="131" t="s">
        <v>888</v>
      </c>
      <c r="N211" s="78">
        <v>1</v>
      </c>
      <c r="O211" s="78">
        <v>1</v>
      </c>
      <c r="P211" s="131" t="s">
        <v>888</v>
      </c>
      <c r="Q211" s="85" t="s">
        <v>1852</v>
      </c>
      <c r="R211" s="132">
        <v>2956.75</v>
      </c>
      <c r="S211" s="132">
        <f>N211*R211</f>
        <v>2956.75</v>
      </c>
      <c r="T211" s="133">
        <f>O211*R211</f>
        <v>2956.75</v>
      </c>
      <c r="U211" s="134"/>
      <c r="V211" s="135"/>
      <c r="W211" s="154">
        <v>209</v>
      </c>
      <c r="Y211" s="155"/>
    </row>
    <row r="212" spans="1:25" s="136" customFormat="1">
      <c r="A212" s="129" t="s">
        <v>2344</v>
      </c>
      <c r="B212" s="82"/>
      <c r="C212" s="45" t="s">
        <v>2015</v>
      </c>
      <c r="D212" s="45" t="s">
        <v>2122</v>
      </c>
      <c r="E212" s="130" t="s">
        <v>161</v>
      </c>
      <c r="F212" s="84" t="s">
        <v>1765</v>
      </c>
      <c r="G212" s="83"/>
      <c r="H212" s="84"/>
      <c r="I212" s="84"/>
      <c r="J212" s="84"/>
      <c r="K212" s="130" t="s">
        <v>148</v>
      </c>
      <c r="L212" s="131" t="s">
        <v>1768</v>
      </c>
      <c r="M212" s="131" t="s">
        <v>888</v>
      </c>
      <c r="N212" s="78">
        <v>0</v>
      </c>
      <c r="O212" s="78">
        <v>0</v>
      </c>
      <c r="P212" s="131" t="s">
        <v>888</v>
      </c>
      <c r="Q212" s="85"/>
      <c r="R212" s="132"/>
      <c r="S212" s="132">
        <f>N212*R212</f>
        <v>0</v>
      </c>
      <c r="T212" s="133">
        <f>O212*R212</f>
        <v>0</v>
      </c>
      <c r="U212" s="134"/>
      <c r="V212" s="135"/>
      <c r="W212" s="154">
        <v>210</v>
      </c>
      <c r="Y212" s="155"/>
    </row>
    <row r="213" spans="1:25" s="136" customFormat="1">
      <c r="A213" s="129" t="s">
        <v>2345</v>
      </c>
      <c r="B213" s="82"/>
      <c r="C213" s="45" t="s">
        <v>2113</v>
      </c>
      <c r="D213" s="45" t="s">
        <v>2114</v>
      </c>
      <c r="E213" s="130" t="s">
        <v>161</v>
      </c>
      <c r="F213" s="84" t="s">
        <v>1765</v>
      </c>
      <c r="G213" s="83"/>
      <c r="H213" s="84"/>
      <c r="I213" s="84"/>
      <c r="J213" s="84"/>
      <c r="K213" s="130"/>
      <c r="L213" s="131"/>
      <c r="M213" s="131"/>
      <c r="N213" s="78">
        <v>0</v>
      </c>
      <c r="O213" s="78">
        <v>0</v>
      </c>
      <c r="P213" s="131"/>
      <c r="Q213" s="85"/>
      <c r="R213" s="132"/>
      <c r="S213" s="132">
        <f>N213*R213</f>
        <v>0</v>
      </c>
      <c r="T213" s="133">
        <f>O213*R213</f>
        <v>0</v>
      </c>
      <c r="U213" s="134"/>
      <c r="V213" s="135"/>
      <c r="W213" s="154">
        <v>211</v>
      </c>
      <c r="Y213" s="155"/>
    </row>
    <row r="214" spans="1:25" s="136" customFormat="1">
      <c r="A214" s="129" t="s">
        <v>2346</v>
      </c>
      <c r="B214" s="82" t="s">
        <v>2115</v>
      </c>
      <c r="C214" s="45" t="s">
        <v>2018</v>
      </c>
      <c r="D214" s="45" t="s">
        <v>2019</v>
      </c>
      <c r="E214" s="130" t="s">
        <v>161</v>
      </c>
      <c r="F214" s="84" t="s">
        <v>1765</v>
      </c>
      <c r="G214" s="83"/>
      <c r="H214" s="84"/>
      <c r="I214" s="84"/>
      <c r="J214" s="84"/>
      <c r="K214" s="130"/>
      <c r="L214" s="131"/>
      <c r="M214" s="131"/>
      <c r="N214" s="78">
        <v>0</v>
      </c>
      <c r="O214" s="78">
        <v>0</v>
      </c>
      <c r="P214" s="131"/>
      <c r="Q214" s="85"/>
      <c r="R214" s="132"/>
      <c r="S214" s="132">
        <f>N214*R214</f>
        <v>0</v>
      </c>
      <c r="T214" s="133">
        <f>O214*R214</f>
        <v>0</v>
      </c>
      <c r="U214" s="134"/>
      <c r="V214" s="135"/>
      <c r="W214" s="154">
        <v>212</v>
      </c>
      <c r="Y214" s="155"/>
    </row>
    <row r="215" spans="1:25" s="136" customFormat="1">
      <c r="A215" s="129" t="s">
        <v>2347</v>
      </c>
      <c r="B215" s="82" t="s">
        <v>2123</v>
      </c>
      <c r="C215" s="45" t="s">
        <v>2008</v>
      </c>
      <c r="D215" s="45" t="s">
        <v>1967</v>
      </c>
      <c r="E215" s="130" t="s">
        <v>161</v>
      </c>
      <c r="F215" s="84" t="s">
        <v>1765</v>
      </c>
      <c r="G215" s="83" t="s">
        <v>2124</v>
      </c>
      <c r="H215" s="84"/>
      <c r="I215" s="84" t="s">
        <v>1993</v>
      </c>
      <c r="J215" s="84"/>
      <c r="K215" s="130" t="s">
        <v>413</v>
      </c>
      <c r="L215" s="131" t="s">
        <v>1768</v>
      </c>
      <c r="M215" s="131" t="s">
        <v>888</v>
      </c>
      <c r="N215" s="78">
        <v>0</v>
      </c>
      <c r="O215" s="78">
        <v>0</v>
      </c>
      <c r="P215" s="131" t="s">
        <v>888</v>
      </c>
      <c r="Q215" s="85"/>
      <c r="R215" s="132">
        <v>5418</v>
      </c>
      <c r="S215" s="132">
        <f>N215*R215</f>
        <v>0</v>
      </c>
      <c r="T215" s="133">
        <f>O215*R215</f>
        <v>0</v>
      </c>
      <c r="U215" s="134"/>
      <c r="V215" s="135"/>
      <c r="W215" s="154">
        <v>213</v>
      </c>
      <c r="Y215" s="155"/>
    </row>
    <row r="216" spans="1:25" s="136" customFormat="1" ht="38.25">
      <c r="A216" s="129" t="s">
        <v>2348</v>
      </c>
      <c r="B216" s="82" t="s">
        <v>2125</v>
      </c>
      <c r="C216" s="45" t="s">
        <v>2049</v>
      </c>
      <c r="D216" s="45" t="s">
        <v>2050</v>
      </c>
      <c r="E216" s="130" t="s">
        <v>161</v>
      </c>
      <c r="F216" s="84" t="s">
        <v>1765</v>
      </c>
      <c r="G216" s="83" t="s">
        <v>2126</v>
      </c>
      <c r="H216" s="84"/>
      <c r="I216" s="84" t="s">
        <v>1993</v>
      </c>
      <c r="J216" s="84"/>
      <c r="K216" s="130" t="s">
        <v>148</v>
      </c>
      <c r="L216" s="131" t="s">
        <v>1768</v>
      </c>
      <c r="M216" s="131" t="s">
        <v>888</v>
      </c>
      <c r="N216" s="78">
        <v>0</v>
      </c>
      <c r="O216" s="78">
        <v>0</v>
      </c>
      <c r="P216" s="131" t="s">
        <v>888</v>
      </c>
      <c r="Q216" s="85" t="s">
        <v>2014</v>
      </c>
      <c r="R216" s="132">
        <v>22011.62</v>
      </c>
      <c r="S216" s="132">
        <f>N216*R216</f>
        <v>0</v>
      </c>
      <c r="T216" s="133">
        <f>O216*R216</f>
        <v>0</v>
      </c>
      <c r="U216" s="134"/>
      <c r="V216" s="135"/>
      <c r="W216" s="154">
        <v>214</v>
      </c>
      <c r="Y216" s="155"/>
    </row>
    <row r="217" spans="1:25" s="136" customFormat="1" ht="38.25">
      <c r="A217" s="129" t="s">
        <v>2349</v>
      </c>
      <c r="B217" s="82"/>
      <c r="C217" s="45" t="s">
        <v>1883</v>
      </c>
      <c r="D217" s="45" t="s">
        <v>1884</v>
      </c>
      <c r="E217" s="130" t="s">
        <v>161</v>
      </c>
      <c r="F217" s="84" t="s">
        <v>1765</v>
      </c>
      <c r="G217" s="83" t="s">
        <v>2127</v>
      </c>
      <c r="H217" s="84"/>
      <c r="I217" s="84"/>
      <c r="J217" s="84"/>
      <c r="K217" s="130" t="s">
        <v>413</v>
      </c>
      <c r="L217" s="131" t="s">
        <v>1768</v>
      </c>
      <c r="M217" s="131" t="s">
        <v>888</v>
      </c>
      <c r="N217" s="78">
        <v>0</v>
      </c>
      <c r="O217" s="78">
        <v>0</v>
      </c>
      <c r="P217" s="131" t="s">
        <v>888</v>
      </c>
      <c r="Q217" s="85" t="s">
        <v>1852</v>
      </c>
      <c r="R217" s="132">
        <v>1103.08</v>
      </c>
      <c r="S217" s="132">
        <f>N217*R217</f>
        <v>0</v>
      </c>
      <c r="T217" s="133">
        <f>O217*R217</f>
        <v>0</v>
      </c>
      <c r="U217" s="134"/>
      <c r="V217" s="135"/>
      <c r="W217" s="154">
        <v>215</v>
      </c>
      <c r="Y217" s="155"/>
    </row>
    <row r="218" spans="1:25" s="136" customFormat="1">
      <c r="A218" s="129" t="s">
        <v>2350</v>
      </c>
      <c r="B218" s="82"/>
      <c r="C218" s="45" t="s">
        <v>2113</v>
      </c>
      <c r="D218" s="45" t="s">
        <v>2114</v>
      </c>
      <c r="E218" s="130" t="s">
        <v>161</v>
      </c>
      <c r="F218" s="84" t="s">
        <v>1765</v>
      </c>
      <c r="G218" s="83"/>
      <c r="H218" s="84"/>
      <c r="I218" s="84"/>
      <c r="J218" s="84"/>
      <c r="K218" s="130"/>
      <c r="L218" s="131"/>
      <c r="M218" s="131"/>
      <c r="N218" s="78">
        <v>0</v>
      </c>
      <c r="O218" s="78">
        <v>0</v>
      </c>
      <c r="P218" s="131"/>
      <c r="Q218" s="85"/>
      <c r="R218" s="132"/>
      <c r="S218" s="132">
        <f>N218*R218</f>
        <v>0</v>
      </c>
      <c r="T218" s="133">
        <f>O218*R218</f>
        <v>0</v>
      </c>
      <c r="U218" s="134"/>
      <c r="V218" s="135"/>
      <c r="W218" s="154">
        <v>216</v>
      </c>
      <c r="Y218" s="155"/>
    </row>
    <row r="219" spans="1:25" s="136" customFormat="1">
      <c r="A219" s="129" t="s">
        <v>2351</v>
      </c>
      <c r="B219" s="82" t="s">
        <v>2128</v>
      </c>
      <c r="C219" s="45" t="s">
        <v>2018</v>
      </c>
      <c r="D219" s="45" t="s">
        <v>2019</v>
      </c>
      <c r="E219" s="130" t="s">
        <v>161</v>
      </c>
      <c r="F219" s="84" t="s">
        <v>1765</v>
      </c>
      <c r="G219" s="83"/>
      <c r="H219" s="84"/>
      <c r="I219" s="84"/>
      <c r="J219" s="84"/>
      <c r="K219" s="130"/>
      <c r="L219" s="131"/>
      <c r="M219" s="131"/>
      <c r="N219" s="78">
        <v>0</v>
      </c>
      <c r="O219" s="78">
        <v>0</v>
      </c>
      <c r="P219" s="131"/>
      <c r="Q219" s="85"/>
      <c r="R219" s="132"/>
      <c r="S219" s="132">
        <f>N219*R219</f>
        <v>0</v>
      </c>
      <c r="T219" s="133">
        <f>O219*R219</f>
        <v>0</v>
      </c>
      <c r="U219" s="134"/>
      <c r="V219" s="135"/>
      <c r="W219" s="154">
        <v>217</v>
      </c>
      <c r="Y219" s="155"/>
    </row>
    <row r="220" spans="1:25" s="136" customFormat="1" ht="25.5">
      <c r="A220" s="129" t="s">
        <v>2352</v>
      </c>
      <c r="B220" s="82" t="s">
        <v>2129</v>
      </c>
      <c r="C220" s="45" t="s">
        <v>1990</v>
      </c>
      <c r="D220" s="45" t="s">
        <v>1991</v>
      </c>
      <c r="E220" s="130" t="s">
        <v>161</v>
      </c>
      <c r="F220" s="84" t="s">
        <v>1765</v>
      </c>
      <c r="G220" s="83" t="s">
        <v>2130</v>
      </c>
      <c r="H220" s="84"/>
      <c r="I220" s="84" t="s">
        <v>1993</v>
      </c>
      <c r="J220" s="84"/>
      <c r="K220" s="130" t="s">
        <v>148</v>
      </c>
      <c r="L220" s="131" t="s">
        <v>1768</v>
      </c>
      <c r="M220" s="131" t="s">
        <v>888</v>
      </c>
      <c r="N220" s="78">
        <v>0</v>
      </c>
      <c r="O220" s="78">
        <v>0</v>
      </c>
      <c r="P220" s="131" t="s">
        <v>888</v>
      </c>
      <c r="Q220" s="85" t="s">
        <v>2014</v>
      </c>
      <c r="R220" s="132">
        <v>15611.4</v>
      </c>
      <c r="S220" s="132">
        <f>N220*R220</f>
        <v>0</v>
      </c>
      <c r="T220" s="133">
        <f>O220*R220</f>
        <v>0</v>
      </c>
      <c r="U220" s="134"/>
      <c r="V220" s="135"/>
      <c r="W220" s="154">
        <v>218</v>
      </c>
      <c r="Y220" s="155"/>
    </row>
    <row r="221" spans="1:25" s="136" customFormat="1" ht="25.5">
      <c r="A221" s="129" t="s">
        <v>2353</v>
      </c>
      <c r="B221" s="82"/>
      <c r="C221" s="45" t="s">
        <v>1883</v>
      </c>
      <c r="D221" s="45" t="s">
        <v>1884</v>
      </c>
      <c r="E221" s="130" t="s">
        <v>161</v>
      </c>
      <c r="F221" s="84" t="s">
        <v>1765</v>
      </c>
      <c r="G221" s="83" t="s">
        <v>2131</v>
      </c>
      <c r="H221" s="84"/>
      <c r="I221" s="84"/>
      <c r="J221" s="84"/>
      <c r="K221" s="130" t="s">
        <v>413</v>
      </c>
      <c r="L221" s="131" t="s">
        <v>1768</v>
      </c>
      <c r="M221" s="131" t="s">
        <v>888</v>
      </c>
      <c r="N221" s="78">
        <v>0</v>
      </c>
      <c r="O221" s="78">
        <v>0</v>
      </c>
      <c r="P221" s="131" t="s">
        <v>888</v>
      </c>
      <c r="Q221" s="85" t="s">
        <v>1852</v>
      </c>
      <c r="R221" s="132">
        <v>2291.42</v>
      </c>
      <c r="S221" s="132">
        <f>N221*R221</f>
        <v>0</v>
      </c>
      <c r="T221" s="133">
        <f>O221*R221</f>
        <v>0</v>
      </c>
      <c r="U221" s="134"/>
      <c r="V221" s="135"/>
      <c r="W221" s="154">
        <v>219</v>
      </c>
      <c r="Y221" s="155"/>
    </row>
    <row r="222" spans="1:25" s="136" customFormat="1" ht="25.5">
      <c r="A222" s="129" t="s">
        <v>2354</v>
      </c>
      <c r="B222" s="82" t="s">
        <v>2132</v>
      </c>
      <c r="C222" s="45" t="s">
        <v>2062</v>
      </c>
      <c r="D222" s="45" t="s">
        <v>2063</v>
      </c>
      <c r="E222" s="130" t="s">
        <v>161</v>
      </c>
      <c r="F222" s="84" t="s">
        <v>1765</v>
      </c>
      <c r="G222" s="83" t="s">
        <v>2133</v>
      </c>
      <c r="H222" s="84"/>
      <c r="I222" s="84" t="s">
        <v>1993</v>
      </c>
      <c r="J222" s="84" t="s">
        <v>2134</v>
      </c>
      <c r="K222" s="130" t="s">
        <v>148</v>
      </c>
      <c r="L222" s="131" t="s">
        <v>1768</v>
      </c>
      <c r="M222" s="131" t="s">
        <v>888</v>
      </c>
      <c r="N222" s="78">
        <v>0</v>
      </c>
      <c r="O222" s="78">
        <v>0</v>
      </c>
      <c r="P222" s="131" t="s">
        <v>888</v>
      </c>
      <c r="Q222" s="85"/>
      <c r="R222" s="132">
        <v>42658.93</v>
      </c>
      <c r="S222" s="132">
        <f>N222*R222</f>
        <v>0</v>
      </c>
      <c r="T222" s="133">
        <f>O222*R222</f>
        <v>0</v>
      </c>
      <c r="U222" s="134"/>
      <c r="V222" s="135"/>
      <c r="W222" s="154">
        <v>220</v>
      </c>
      <c r="Y222" s="155"/>
    </row>
    <row r="223" spans="1:25" s="136" customFormat="1" ht="25.5">
      <c r="A223" s="129" t="s">
        <v>2355</v>
      </c>
      <c r="B223" s="82"/>
      <c r="C223" s="45" t="s">
        <v>1883</v>
      </c>
      <c r="D223" s="45" t="s">
        <v>1884</v>
      </c>
      <c r="E223" s="130" t="s">
        <v>161</v>
      </c>
      <c r="F223" s="84" t="s">
        <v>1765</v>
      </c>
      <c r="G223" s="83" t="s">
        <v>2135</v>
      </c>
      <c r="H223" s="84"/>
      <c r="I223" s="84"/>
      <c r="J223" s="84"/>
      <c r="K223" s="130" t="s">
        <v>413</v>
      </c>
      <c r="L223" s="131" t="s">
        <v>1768</v>
      </c>
      <c r="M223" s="131" t="s">
        <v>888</v>
      </c>
      <c r="N223" s="78">
        <v>0</v>
      </c>
      <c r="O223" s="78">
        <v>0</v>
      </c>
      <c r="P223" s="131" t="s">
        <v>888</v>
      </c>
      <c r="Q223" s="85" t="s">
        <v>1852</v>
      </c>
      <c r="R223" s="132">
        <v>2956.75</v>
      </c>
      <c r="S223" s="132">
        <f>N223*R223</f>
        <v>0</v>
      </c>
      <c r="T223" s="133">
        <f>O223*R223</f>
        <v>0</v>
      </c>
      <c r="U223" s="134"/>
      <c r="V223" s="135"/>
      <c r="W223" s="154">
        <v>221</v>
      </c>
      <c r="Y223" s="155"/>
    </row>
    <row r="224" spans="1:25" s="136" customFormat="1">
      <c r="A224" s="129" t="s">
        <v>2356</v>
      </c>
      <c r="B224" s="82"/>
      <c r="C224" s="45" t="s">
        <v>2015</v>
      </c>
      <c r="D224" s="45" t="s">
        <v>2016</v>
      </c>
      <c r="E224" s="130" t="s">
        <v>161</v>
      </c>
      <c r="F224" s="84" t="s">
        <v>1765</v>
      </c>
      <c r="G224" s="83"/>
      <c r="H224" s="84"/>
      <c r="I224" s="84"/>
      <c r="J224" s="84"/>
      <c r="K224" s="130" t="s">
        <v>148</v>
      </c>
      <c r="L224" s="131" t="s">
        <v>1768</v>
      </c>
      <c r="M224" s="131" t="s">
        <v>888</v>
      </c>
      <c r="N224" s="78">
        <v>0</v>
      </c>
      <c r="O224" s="78">
        <v>0</v>
      </c>
      <c r="P224" s="131" t="s">
        <v>888</v>
      </c>
      <c r="Q224" s="85"/>
      <c r="R224" s="132"/>
      <c r="S224" s="132">
        <f>N224*R224</f>
        <v>0</v>
      </c>
      <c r="T224" s="133">
        <f>O224*R224</f>
        <v>0</v>
      </c>
      <c r="U224" s="134"/>
      <c r="V224" s="135"/>
      <c r="W224" s="154">
        <v>222</v>
      </c>
      <c r="Y224" s="155"/>
    </row>
    <row r="225" spans="1:25" s="136" customFormat="1">
      <c r="A225" s="129" t="s">
        <v>2357</v>
      </c>
      <c r="B225" s="82"/>
      <c r="C225" s="45" t="s">
        <v>2113</v>
      </c>
      <c r="D225" s="45" t="s">
        <v>2114</v>
      </c>
      <c r="E225" s="130" t="s">
        <v>161</v>
      </c>
      <c r="F225" s="84" t="s">
        <v>1765</v>
      </c>
      <c r="G225" s="83"/>
      <c r="H225" s="84"/>
      <c r="I225" s="84"/>
      <c r="J225" s="84"/>
      <c r="K225" s="130"/>
      <c r="L225" s="131"/>
      <c r="M225" s="131"/>
      <c r="N225" s="78">
        <v>0</v>
      </c>
      <c r="O225" s="78">
        <v>0</v>
      </c>
      <c r="P225" s="131"/>
      <c r="Q225" s="85"/>
      <c r="R225" s="132"/>
      <c r="S225" s="132">
        <f>N225*R225</f>
        <v>0</v>
      </c>
      <c r="T225" s="133">
        <f>O225*R225</f>
        <v>0</v>
      </c>
      <c r="U225" s="134"/>
      <c r="V225" s="135"/>
      <c r="W225" s="154">
        <v>223</v>
      </c>
      <c r="Y225" s="155"/>
    </row>
    <row r="226" spans="1:25" s="136" customFormat="1">
      <c r="A226" s="129" t="s">
        <v>2358</v>
      </c>
      <c r="B226" s="82" t="s">
        <v>2136</v>
      </c>
      <c r="C226" s="45" t="s">
        <v>2018</v>
      </c>
      <c r="D226" s="45" t="s">
        <v>2019</v>
      </c>
      <c r="E226" s="130" t="s">
        <v>161</v>
      </c>
      <c r="F226" s="84" t="s">
        <v>1765</v>
      </c>
      <c r="G226" s="83"/>
      <c r="H226" s="84"/>
      <c r="I226" s="84"/>
      <c r="J226" s="84"/>
      <c r="K226" s="130"/>
      <c r="L226" s="131"/>
      <c r="M226" s="131"/>
      <c r="N226" s="78">
        <v>0</v>
      </c>
      <c r="O226" s="78">
        <v>0</v>
      </c>
      <c r="P226" s="131"/>
      <c r="Q226" s="85"/>
      <c r="R226" s="132"/>
      <c r="S226" s="132">
        <f>N226*R226</f>
        <v>0</v>
      </c>
      <c r="T226" s="133">
        <f>O226*R226</f>
        <v>0</v>
      </c>
      <c r="U226" s="134"/>
      <c r="V226" s="135"/>
      <c r="W226" s="154">
        <v>224</v>
      </c>
      <c r="Y226" s="155"/>
    </row>
    <row r="227" spans="1:25" s="136" customFormat="1">
      <c r="A227" s="129" t="s">
        <v>2359</v>
      </c>
      <c r="B227" s="82" t="s">
        <v>2137</v>
      </c>
      <c r="C227" s="45" t="s">
        <v>1849</v>
      </c>
      <c r="D227" s="45" t="s">
        <v>1850</v>
      </c>
      <c r="E227" s="130" t="s">
        <v>161</v>
      </c>
      <c r="F227" s="84" t="s">
        <v>1765</v>
      </c>
      <c r="G227" s="83"/>
      <c r="H227" s="84"/>
      <c r="I227" s="84" t="s">
        <v>1993</v>
      </c>
      <c r="J227" s="84"/>
      <c r="K227" s="130" t="s">
        <v>148</v>
      </c>
      <c r="L227" s="131" t="s">
        <v>1768</v>
      </c>
      <c r="M227" s="131" t="s">
        <v>888</v>
      </c>
      <c r="N227" s="78">
        <v>0</v>
      </c>
      <c r="O227" s="78">
        <v>0</v>
      </c>
      <c r="P227" s="131" t="s">
        <v>888</v>
      </c>
      <c r="Q227" s="85"/>
      <c r="R227" s="132"/>
      <c r="S227" s="132">
        <f>N227*R227</f>
        <v>0</v>
      </c>
      <c r="T227" s="133">
        <f>O227*R227</f>
        <v>0</v>
      </c>
      <c r="U227" s="134"/>
      <c r="V227" s="135"/>
      <c r="W227" s="154">
        <v>225</v>
      </c>
      <c r="Y227" s="155"/>
    </row>
    <row r="228" spans="1:25" s="136" customFormat="1">
      <c r="A228" s="129" t="s">
        <v>2360</v>
      </c>
      <c r="B228" s="82"/>
      <c r="C228" s="45" t="s">
        <v>1853</v>
      </c>
      <c r="D228" s="45" t="s">
        <v>1854</v>
      </c>
      <c r="E228" s="130" t="s">
        <v>161</v>
      </c>
      <c r="F228" s="84" t="s">
        <v>1765</v>
      </c>
      <c r="G228" s="83" t="s">
        <v>2072</v>
      </c>
      <c r="H228" s="84"/>
      <c r="I228" s="84"/>
      <c r="J228" s="84"/>
      <c r="K228" s="130" t="s">
        <v>413</v>
      </c>
      <c r="L228" s="131" t="s">
        <v>1768</v>
      </c>
      <c r="M228" s="131" t="s">
        <v>888</v>
      </c>
      <c r="N228" s="78">
        <v>0</v>
      </c>
      <c r="O228" s="78">
        <v>0</v>
      </c>
      <c r="P228" s="131" t="s">
        <v>888</v>
      </c>
      <c r="Q228" s="85" t="s">
        <v>1852</v>
      </c>
      <c r="R228" s="132">
        <v>4865.75</v>
      </c>
      <c r="S228" s="132">
        <f>N228*R228</f>
        <v>0</v>
      </c>
      <c r="T228" s="133">
        <f>O228*R228</f>
        <v>0</v>
      </c>
      <c r="U228" s="134"/>
      <c r="V228" s="135"/>
      <c r="W228" s="154">
        <v>226</v>
      </c>
      <c r="Y228" s="155"/>
    </row>
    <row r="229" spans="1:25" s="136" customFormat="1" ht="25.5">
      <c r="A229" s="129" t="s">
        <v>2361</v>
      </c>
      <c r="B229" s="82"/>
      <c r="C229" s="45" t="s">
        <v>2073</v>
      </c>
      <c r="D229" s="45" t="s">
        <v>2074</v>
      </c>
      <c r="E229" s="130" t="s">
        <v>161</v>
      </c>
      <c r="F229" s="84" t="s">
        <v>1765</v>
      </c>
      <c r="G229" s="83" t="s">
        <v>2075</v>
      </c>
      <c r="H229" s="84"/>
      <c r="I229" s="84"/>
      <c r="J229" s="84"/>
      <c r="K229" s="130" t="s">
        <v>413</v>
      </c>
      <c r="L229" s="131" t="s">
        <v>1831</v>
      </c>
      <c r="M229" s="131" t="s">
        <v>888</v>
      </c>
      <c r="N229" s="78">
        <v>0</v>
      </c>
      <c r="O229" s="78">
        <v>0</v>
      </c>
      <c r="P229" s="131" t="s">
        <v>888</v>
      </c>
      <c r="Q229" s="85" t="s">
        <v>1852</v>
      </c>
      <c r="R229" s="132">
        <v>158.76</v>
      </c>
      <c r="S229" s="132">
        <f>N229*R229</f>
        <v>0</v>
      </c>
      <c r="T229" s="133">
        <f>O229*R229</f>
        <v>0</v>
      </c>
      <c r="U229" s="134"/>
      <c r="V229" s="135"/>
      <c r="W229" s="154">
        <v>227</v>
      </c>
      <c r="Y229" s="155"/>
    </row>
    <row r="230" spans="1:25">
      <c r="A230" s="33" t="s">
        <v>2362</v>
      </c>
      <c r="B230" s="18"/>
      <c r="C230" s="45" t="s">
        <v>2018</v>
      </c>
      <c r="D230" s="35" t="s">
        <v>2019</v>
      </c>
      <c r="E230" s="34" t="s">
        <v>161</v>
      </c>
      <c r="F230" s="38" t="s">
        <v>1765</v>
      </c>
      <c r="G230" s="37"/>
      <c r="H230" s="38"/>
      <c r="I230" s="38"/>
      <c r="J230" s="38"/>
      <c r="K230" s="34"/>
      <c r="L230" s="104"/>
      <c r="M230" s="104"/>
      <c r="N230" s="36"/>
      <c r="O230" s="36"/>
      <c r="P230" s="104"/>
      <c r="Q230" s="47"/>
      <c r="R230" s="121"/>
      <c r="S230" s="121">
        <f>N230*R230</f>
        <v>0</v>
      </c>
      <c r="T230" s="122">
        <f>O230*R230</f>
        <v>0</v>
      </c>
      <c r="U230" s="105"/>
      <c r="W230" s="154">
        <v>228</v>
      </c>
      <c r="Y230" s="155"/>
    </row>
    <row r="231" spans="1:25" s="16" customFormat="1" ht="25.5">
      <c r="A231" s="97"/>
      <c r="B231" s="98"/>
      <c r="C231" s="127" t="s">
        <v>2138</v>
      </c>
      <c r="D231" s="127" t="s">
        <v>2139</v>
      </c>
      <c r="E231" s="100"/>
      <c r="F231" s="100"/>
      <c r="G231" s="100"/>
      <c r="H231" s="100"/>
      <c r="I231" s="98"/>
      <c r="J231" s="100"/>
      <c r="K231" s="100"/>
      <c r="L231" s="101"/>
      <c r="M231" s="100"/>
      <c r="N231" s="100"/>
      <c r="O231" s="100"/>
      <c r="P231" s="100"/>
      <c r="Q231" s="101"/>
      <c r="R231" s="117"/>
      <c r="S231" s="117"/>
      <c r="T231" s="118"/>
      <c r="U231" s="102"/>
      <c r="V231" s="103"/>
      <c r="W231" s="154">
        <v>229</v>
      </c>
      <c r="Y231" s="155"/>
    </row>
    <row r="232" spans="1:25" s="136" customFormat="1">
      <c r="A232" s="129" t="s">
        <v>2363</v>
      </c>
      <c r="B232" s="82" t="s">
        <v>2140</v>
      </c>
      <c r="C232" s="45" t="s">
        <v>1867</v>
      </c>
      <c r="D232" s="45" t="s">
        <v>1967</v>
      </c>
      <c r="E232" s="130" t="s">
        <v>161</v>
      </c>
      <c r="F232" s="84" t="s">
        <v>1765</v>
      </c>
      <c r="G232" s="83" t="s">
        <v>2141</v>
      </c>
      <c r="H232" s="84"/>
      <c r="I232" s="84" t="s">
        <v>1829</v>
      </c>
      <c r="J232" s="84"/>
      <c r="K232" s="130" t="s">
        <v>413</v>
      </c>
      <c r="L232" s="131" t="s">
        <v>1768</v>
      </c>
      <c r="M232" s="131" t="s">
        <v>888</v>
      </c>
      <c r="N232" s="78">
        <v>0</v>
      </c>
      <c r="O232" s="78">
        <v>0</v>
      </c>
      <c r="P232" s="131" t="s">
        <v>888</v>
      </c>
      <c r="Q232" s="85" t="s">
        <v>1860</v>
      </c>
      <c r="R232" s="132">
        <v>5796</v>
      </c>
      <c r="S232" s="132">
        <f>N232*R232</f>
        <v>0</v>
      </c>
      <c r="T232" s="133">
        <f>O232*R232</f>
        <v>0</v>
      </c>
      <c r="U232" s="134"/>
      <c r="V232" s="135"/>
      <c r="W232" s="154">
        <v>230</v>
      </c>
      <c r="Y232" s="155"/>
    </row>
    <row r="233" spans="1:25" s="136" customFormat="1">
      <c r="A233" s="129" t="s">
        <v>2364</v>
      </c>
      <c r="B233" s="82" t="s">
        <v>2142</v>
      </c>
      <c r="C233" s="45" t="s">
        <v>2143</v>
      </c>
      <c r="D233" s="45" t="s">
        <v>2144</v>
      </c>
      <c r="E233" s="130" t="s">
        <v>161</v>
      </c>
      <c r="F233" s="84" t="s">
        <v>1765</v>
      </c>
      <c r="G233" s="83"/>
      <c r="H233" s="84"/>
      <c r="I233" s="84"/>
      <c r="J233" s="84"/>
      <c r="K233" s="130"/>
      <c r="L233" s="131"/>
      <c r="M233" s="131"/>
      <c r="N233" s="78"/>
      <c r="O233" s="78"/>
      <c r="P233" s="131"/>
      <c r="Q233" s="85"/>
      <c r="R233" s="132"/>
      <c r="S233" s="132">
        <f>N233*R233</f>
        <v>0</v>
      </c>
      <c r="T233" s="133">
        <f>O233*R233</f>
        <v>0</v>
      </c>
      <c r="U233" s="134"/>
      <c r="V233" s="135"/>
      <c r="W233" s="154">
        <v>231</v>
      </c>
      <c r="Y233" s="155"/>
    </row>
    <row r="234" spans="1:25" s="136" customFormat="1" ht="38.25">
      <c r="A234" s="129" t="s">
        <v>2365</v>
      </c>
      <c r="B234" s="82" t="s">
        <v>2145</v>
      </c>
      <c r="C234" s="45" t="s">
        <v>2146</v>
      </c>
      <c r="D234" s="45" t="s">
        <v>1965</v>
      </c>
      <c r="E234" s="130" t="s">
        <v>161</v>
      </c>
      <c r="F234" s="84" t="s">
        <v>1765</v>
      </c>
      <c r="G234" s="83" t="s">
        <v>2147</v>
      </c>
      <c r="H234" s="84"/>
      <c r="I234" s="84" t="s">
        <v>1829</v>
      </c>
      <c r="J234" s="84"/>
      <c r="K234" s="130" t="s">
        <v>413</v>
      </c>
      <c r="L234" s="131" t="s">
        <v>1824</v>
      </c>
      <c r="M234" s="131" t="s">
        <v>888</v>
      </c>
      <c r="N234" s="78">
        <v>2</v>
      </c>
      <c r="O234" s="78">
        <v>3</v>
      </c>
      <c r="P234" s="131" t="s">
        <v>888</v>
      </c>
      <c r="Q234" s="85" t="s">
        <v>1852</v>
      </c>
      <c r="R234" s="132">
        <v>2079</v>
      </c>
      <c r="S234" s="132">
        <f>N234*R234</f>
        <v>4158</v>
      </c>
      <c r="T234" s="133">
        <f>O234*R234</f>
        <v>6237</v>
      </c>
      <c r="U234" s="134"/>
      <c r="V234" s="135"/>
      <c r="W234" s="154">
        <v>232</v>
      </c>
      <c r="Y234" s="155"/>
    </row>
    <row r="235" spans="1:25" s="136" customFormat="1">
      <c r="A235" s="129" t="s">
        <v>2366</v>
      </c>
      <c r="B235" s="82" t="s">
        <v>2148</v>
      </c>
      <c r="C235" s="45" t="s">
        <v>2081</v>
      </c>
      <c r="D235" s="45" t="s">
        <v>2082</v>
      </c>
      <c r="E235" s="130" t="s">
        <v>161</v>
      </c>
      <c r="F235" s="84" t="s">
        <v>1765</v>
      </c>
      <c r="G235" s="83"/>
      <c r="H235" s="84"/>
      <c r="I235" s="84" t="s">
        <v>1993</v>
      </c>
      <c r="J235" s="84"/>
      <c r="K235" s="130" t="s">
        <v>148</v>
      </c>
      <c r="L235" s="131" t="s">
        <v>1768</v>
      </c>
      <c r="M235" s="131" t="s">
        <v>888</v>
      </c>
      <c r="N235" s="78">
        <v>0</v>
      </c>
      <c r="O235" s="78">
        <v>0</v>
      </c>
      <c r="P235" s="131" t="s">
        <v>888</v>
      </c>
      <c r="Q235" s="85"/>
      <c r="R235" s="132"/>
      <c r="S235" s="132">
        <f>N235*R235</f>
        <v>0</v>
      </c>
      <c r="T235" s="133">
        <f>O235*R235</f>
        <v>0</v>
      </c>
      <c r="U235" s="134"/>
      <c r="V235" s="135"/>
      <c r="W235" s="154">
        <v>233</v>
      </c>
      <c r="Y235" s="155"/>
    </row>
    <row r="236" spans="1:25" s="136" customFormat="1">
      <c r="A236" s="129" t="s">
        <v>2367</v>
      </c>
      <c r="B236" s="82"/>
      <c r="C236" s="45" t="s">
        <v>1883</v>
      </c>
      <c r="D236" s="45" t="s">
        <v>1884</v>
      </c>
      <c r="E236" s="130" t="s">
        <v>161</v>
      </c>
      <c r="F236" s="84" t="s">
        <v>1765</v>
      </c>
      <c r="G236" s="83" t="s">
        <v>2109</v>
      </c>
      <c r="H236" s="84"/>
      <c r="I236" s="84"/>
      <c r="J236" s="84"/>
      <c r="K236" s="130" t="s">
        <v>413</v>
      </c>
      <c r="L236" s="131" t="s">
        <v>1768</v>
      </c>
      <c r="M236" s="131" t="s">
        <v>888</v>
      </c>
      <c r="N236" s="78">
        <v>0</v>
      </c>
      <c r="O236" s="78">
        <v>0</v>
      </c>
      <c r="P236" s="131" t="s">
        <v>888</v>
      </c>
      <c r="Q236" s="85" t="s">
        <v>1852</v>
      </c>
      <c r="R236" s="132">
        <v>1494.94</v>
      </c>
      <c r="S236" s="132">
        <f>N236*R236</f>
        <v>0</v>
      </c>
      <c r="T236" s="133">
        <f>O236*R236</f>
        <v>0</v>
      </c>
      <c r="U236" s="134"/>
      <c r="V236" s="135"/>
      <c r="W236" s="154">
        <v>234</v>
      </c>
      <c r="Y236" s="155"/>
    </row>
    <row r="237" spans="1:25">
      <c r="A237" s="129" t="s">
        <v>2368</v>
      </c>
      <c r="B237" s="18" t="s">
        <v>2149</v>
      </c>
      <c r="C237" s="45" t="s">
        <v>2150</v>
      </c>
      <c r="D237" s="35" t="s">
        <v>2151</v>
      </c>
      <c r="E237" s="34" t="s">
        <v>161</v>
      </c>
      <c r="F237" s="38" t="s">
        <v>1765</v>
      </c>
      <c r="G237" s="37"/>
      <c r="H237" s="38"/>
      <c r="I237" s="38"/>
      <c r="J237" s="38"/>
      <c r="K237" s="34" t="s">
        <v>148</v>
      </c>
      <c r="L237" s="104" t="s">
        <v>1768</v>
      </c>
      <c r="M237" s="104" t="s">
        <v>888</v>
      </c>
      <c r="N237" s="36">
        <v>0</v>
      </c>
      <c r="O237" s="36">
        <v>0</v>
      </c>
      <c r="P237" s="104" t="s">
        <v>888</v>
      </c>
      <c r="Q237" s="47"/>
      <c r="R237" s="121"/>
      <c r="S237" s="121">
        <f>N237*R237</f>
        <v>0</v>
      </c>
      <c r="T237" s="122">
        <f>O237*R237</f>
        <v>0</v>
      </c>
      <c r="U237" s="105"/>
      <c r="W237" s="154">
        <v>235</v>
      </c>
      <c r="Y237" s="155"/>
    </row>
    <row r="238" spans="1:25">
      <c r="A238" s="129" t="s">
        <v>2369</v>
      </c>
      <c r="B238" s="18"/>
      <c r="C238" s="45" t="s">
        <v>1853</v>
      </c>
      <c r="D238" s="35" t="s">
        <v>1854</v>
      </c>
      <c r="E238" s="34" t="s">
        <v>161</v>
      </c>
      <c r="F238" s="38" t="s">
        <v>1765</v>
      </c>
      <c r="G238" s="37" t="s">
        <v>1855</v>
      </c>
      <c r="H238" s="38"/>
      <c r="I238" s="38"/>
      <c r="J238" s="38"/>
      <c r="K238" s="34" t="s">
        <v>413</v>
      </c>
      <c r="L238" s="104" t="s">
        <v>1768</v>
      </c>
      <c r="M238" s="104" t="s">
        <v>888</v>
      </c>
      <c r="N238" s="36">
        <v>0</v>
      </c>
      <c r="O238" s="36">
        <v>0</v>
      </c>
      <c r="P238" s="104" t="s">
        <v>888</v>
      </c>
      <c r="Q238" s="47" t="s">
        <v>1831</v>
      </c>
      <c r="R238" s="121">
        <v>1086.9100000000001</v>
      </c>
      <c r="S238" s="121">
        <f>N238*R238</f>
        <v>0</v>
      </c>
      <c r="T238" s="122">
        <f>O238*R238</f>
        <v>0</v>
      </c>
      <c r="U238" s="105"/>
      <c r="W238" s="154">
        <v>236</v>
      </c>
      <c r="Y238" s="155"/>
    </row>
    <row r="239" spans="1:25" ht="25.5">
      <c r="A239" s="129" t="s">
        <v>2370</v>
      </c>
      <c r="B239" s="18"/>
      <c r="C239" s="45" t="s">
        <v>1856</v>
      </c>
      <c r="D239" s="35" t="s">
        <v>1856</v>
      </c>
      <c r="E239" s="34" t="s">
        <v>161</v>
      </c>
      <c r="F239" s="38" t="s">
        <v>1765</v>
      </c>
      <c r="G239" s="37" t="s">
        <v>1857</v>
      </c>
      <c r="H239" s="38"/>
      <c r="I239" s="38"/>
      <c r="J239" s="38"/>
      <c r="K239" s="34" t="s">
        <v>413</v>
      </c>
      <c r="L239" s="104" t="s">
        <v>1785</v>
      </c>
      <c r="M239" s="104" t="s">
        <v>888</v>
      </c>
      <c r="N239" s="36">
        <v>0</v>
      </c>
      <c r="O239" s="36">
        <v>0</v>
      </c>
      <c r="P239" s="104" t="s">
        <v>888</v>
      </c>
      <c r="Q239" s="47" t="s">
        <v>1831</v>
      </c>
      <c r="R239" s="121">
        <v>25.2</v>
      </c>
      <c r="S239" s="121">
        <f>N239*R239</f>
        <v>0</v>
      </c>
      <c r="T239" s="122">
        <f>O239*R239</f>
        <v>0</v>
      </c>
      <c r="U239" s="105"/>
      <c r="W239" s="154">
        <v>237</v>
      </c>
      <c r="Y239" s="155"/>
    </row>
    <row r="240" spans="1:25">
      <c r="A240" s="129" t="s">
        <v>2371</v>
      </c>
      <c r="B240" s="18" t="s">
        <v>2152</v>
      </c>
      <c r="C240" s="45" t="s">
        <v>2018</v>
      </c>
      <c r="D240" s="35" t="s">
        <v>2019</v>
      </c>
      <c r="E240" s="34" t="s">
        <v>161</v>
      </c>
      <c r="F240" s="38" t="s">
        <v>1765</v>
      </c>
      <c r="G240" s="37"/>
      <c r="H240" s="38"/>
      <c r="I240" s="38"/>
      <c r="J240" s="38"/>
      <c r="K240" s="34"/>
      <c r="L240" s="104"/>
      <c r="M240" s="104"/>
      <c r="N240" s="36">
        <v>0</v>
      </c>
      <c r="O240" s="36">
        <v>0</v>
      </c>
      <c r="P240" s="104"/>
      <c r="Q240" s="47"/>
      <c r="R240" s="121"/>
      <c r="S240" s="121">
        <f>N240*R240</f>
        <v>0</v>
      </c>
      <c r="T240" s="122">
        <f>O240*R240</f>
        <v>0</v>
      </c>
      <c r="U240" s="105"/>
      <c r="W240" s="154">
        <v>238</v>
      </c>
      <c r="Y240" s="155"/>
    </row>
    <row r="241" spans="1:25">
      <c r="A241" s="129" t="s">
        <v>2372</v>
      </c>
      <c r="B241" s="18" t="s">
        <v>2153</v>
      </c>
      <c r="C241" s="45" t="s">
        <v>2008</v>
      </c>
      <c r="D241" s="35" t="s">
        <v>2154</v>
      </c>
      <c r="E241" s="34" t="s">
        <v>161</v>
      </c>
      <c r="F241" s="38" t="s">
        <v>1765</v>
      </c>
      <c r="G241" s="37" t="s">
        <v>2155</v>
      </c>
      <c r="H241" s="38"/>
      <c r="I241" s="38" t="s">
        <v>1829</v>
      </c>
      <c r="J241" s="38"/>
      <c r="K241" s="34" t="s">
        <v>413</v>
      </c>
      <c r="L241" s="104" t="s">
        <v>1768</v>
      </c>
      <c r="M241" s="104" t="s">
        <v>888</v>
      </c>
      <c r="N241" s="36">
        <v>0</v>
      </c>
      <c r="O241" s="36">
        <v>0</v>
      </c>
      <c r="P241" s="104" t="s">
        <v>888</v>
      </c>
      <c r="Q241" s="47" t="s">
        <v>1860</v>
      </c>
      <c r="R241" s="121">
        <v>5040</v>
      </c>
      <c r="S241" s="121">
        <f>N241*R241</f>
        <v>0</v>
      </c>
      <c r="T241" s="122">
        <f>O241*R241</f>
        <v>0</v>
      </c>
      <c r="U241" s="105"/>
      <c r="W241" s="154">
        <v>239</v>
      </c>
      <c r="Y241" s="155"/>
    </row>
    <row r="242" spans="1:25">
      <c r="A242" s="129" t="s">
        <v>2373</v>
      </c>
      <c r="B242" s="18" t="s">
        <v>2156</v>
      </c>
      <c r="C242" s="45" t="s">
        <v>2157</v>
      </c>
      <c r="D242" s="35" t="s">
        <v>2158</v>
      </c>
      <c r="E242" s="34" t="s">
        <v>161</v>
      </c>
      <c r="F242" s="38" t="s">
        <v>1765</v>
      </c>
      <c r="G242" s="37"/>
      <c r="H242" s="38"/>
      <c r="I242" s="38"/>
      <c r="J242" s="38"/>
      <c r="K242" s="34"/>
      <c r="L242" s="104" t="s">
        <v>1768</v>
      </c>
      <c r="M242" s="104" t="s">
        <v>888</v>
      </c>
      <c r="N242" s="36"/>
      <c r="O242" s="36"/>
      <c r="P242" s="104" t="s">
        <v>888</v>
      </c>
      <c r="Q242" s="47"/>
      <c r="R242" s="121"/>
      <c r="S242" s="121">
        <f>N242*R242</f>
        <v>0</v>
      </c>
      <c r="T242" s="122">
        <f>O242*R242</f>
        <v>0</v>
      </c>
      <c r="U242" s="105"/>
      <c r="W242" s="154">
        <v>240</v>
      </c>
      <c r="Y242" s="155"/>
    </row>
    <row r="243" spans="1:25" ht="25.5">
      <c r="A243" s="129" t="s">
        <v>2374</v>
      </c>
      <c r="B243" s="18" t="s">
        <v>2159</v>
      </c>
      <c r="C243" s="45" t="s">
        <v>2160</v>
      </c>
      <c r="D243" s="35" t="s">
        <v>2161</v>
      </c>
      <c r="E243" s="34" t="s">
        <v>161</v>
      </c>
      <c r="F243" s="38" t="s">
        <v>1765</v>
      </c>
      <c r="G243" s="37" t="s">
        <v>2162</v>
      </c>
      <c r="H243" s="38"/>
      <c r="I243" s="38"/>
      <c r="J243" s="38"/>
      <c r="K243" s="34" t="s">
        <v>413</v>
      </c>
      <c r="L243" s="104" t="s">
        <v>1768</v>
      </c>
      <c r="M243" s="104" t="s">
        <v>888</v>
      </c>
      <c r="N243" s="36">
        <v>1</v>
      </c>
      <c r="O243" s="36">
        <v>1</v>
      </c>
      <c r="P243" s="104" t="s">
        <v>888</v>
      </c>
      <c r="Q243" s="47" t="s">
        <v>1831</v>
      </c>
      <c r="R243" s="121">
        <v>3243.77</v>
      </c>
      <c r="S243" s="121">
        <f>N243*R243</f>
        <v>3243.77</v>
      </c>
      <c r="T243" s="122">
        <f>O243*R243</f>
        <v>3243.77</v>
      </c>
      <c r="U243" s="105"/>
      <c r="W243" s="154">
        <v>241</v>
      </c>
      <c r="Y243" s="155"/>
    </row>
    <row r="244" spans="1:25" ht="25.5">
      <c r="A244" s="129" t="s">
        <v>2375</v>
      </c>
      <c r="B244" s="18"/>
      <c r="C244" s="45" t="s">
        <v>2163</v>
      </c>
      <c r="D244" s="35" t="s">
        <v>2164</v>
      </c>
      <c r="E244" s="34" t="s">
        <v>161</v>
      </c>
      <c r="F244" s="38" t="s">
        <v>1765</v>
      </c>
      <c r="G244" s="37" t="s">
        <v>2165</v>
      </c>
      <c r="H244" s="38"/>
      <c r="I244" s="38"/>
      <c r="J244" s="38"/>
      <c r="K244" s="34" t="s">
        <v>413</v>
      </c>
      <c r="L244" s="104" t="s">
        <v>1768</v>
      </c>
      <c r="M244" s="104" t="s">
        <v>888</v>
      </c>
      <c r="N244" s="36">
        <v>1</v>
      </c>
      <c r="O244" s="36">
        <v>1</v>
      </c>
      <c r="P244" s="104" t="s">
        <v>888</v>
      </c>
      <c r="Q244" s="47" t="s">
        <v>1825</v>
      </c>
      <c r="R244" s="121">
        <v>347.6</v>
      </c>
      <c r="S244" s="121">
        <f>N244*R244</f>
        <v>347.6</v>
      </c>
      <c r="T244" s="122">
        <f>O244*R244</f>
        <v>347.6</v>
      </c>
      <c r="U244" s="105"/>
      <c r="W244" s="154">
        <v>242</v>
      </c>
      <c r="Y244" s="155"/>
    </row>
    <row r="245" spans="1:25">
      <c r="A245" s="129" t="s">
        <v>2376</v>
      </c>
      <c r="B245" s="18" t="s">
        <v>2166</v>
      </c>
      <c r="C245" s="45" t="s">
        <v>2167</v>
      </c>
      <c r="D245" s="35" t="s">
        <v>2168</v>
      </c>
      <c r="E245" s="34" t="s">
        <v>161</v>
      </c>
      <c r="F245" s="38" t="s">
        <v>1765</v>
      </c>
      <c r="G245" s="37" t="s">
        <v>2169</v>
      </c>
      <c r="H245" s="38"/>
      <c r="I245" s="38" t="s">
        <v>1829</v>
      </c>
      <c r="J245" s="38"/>
      <c r="K245" s="34" t="s">
        <v>148</v>
      </c>
      <c r="L245" s="104" t="s">
        <v>1768</v>
      </c>
      <c r="M245" s="104" t="s">
        <v>888</v>
      </c>
      <c r="N245" s="36">
        <v>0</v>
      </c>
      <c r="O245" s="36">
        <v>0</v>
      </c>
      <c r="P245" s="104" t="s">
        <v>888</v>
      </c>
      <c r="Q245" s="47" t="s">
        <v>1852</v>
      </c>
      <c r="R245" s="121">
        <v>3937.5</v>
      </c>
      <c r="S245" s="121">
        <f>N245*R245</f>
        <v>0</v>
      </c>
      <c r="T245" s="122">
        <f>O245*R245</f>
        <v>0</v>
      </c>
      <c r="U245" s="105"/>
      <c r="W245" s="154">
        <v>243</v>
      </c>
      <c r="Y245" s="155"/>
    </row>
    <row r="246" spans="1:25">
      <c r="A246" s="129" t="s">
        <v>2377</v>
      </c>
      <c r="B246" s="18"/>
      <c r="C246" s="45" t="s">
        <v>2170</v>
      </c>
      <c r="D246" s="35" t="s">
        <v>2171</v>
      </c>
      <c r="E246" s="34" t="s">
        <v>161</v>
      </c>
      <c r="F246" s="38" t="s">
        <v>1765</v>
      </c>
      <c r="G246" s="37" t="s">
        <v>2172</v>
      </c>
      <c r="H246" s="38"/>
      <c r="I246" s="38"/>
      <c r="J246" s="38"/>
      <c r="K246" s="34" t="s">
        <v>413</v>
      </c>
      <c r="L246" s="104" t="s">
        <v>1768</v>
      </c>
      <c r="M246" s="104" t="s">
        <v>888</v>
      </c>
      <c r="N246" s="36">
        <v>1</v>
      </c>
      <c r="O246" s="36">
        <v>1</v>
      </c>
      <c r="P246" s="104" t="s">
        <v>888</v>
      </c>
      <c r="Q246" s="47" t="s">
        <v>1825</v>
      </c>
      <c r="R246" s="121">
        <v>1686.98</v>
      </c>
      <c r="S246" s="121">
        <f>N246*R246</f>
        <v>1686.98</v>
      </c>
      <c r="T246" s="122">
        <f>O246*R246</f>
        <v>1686.98</v>
      </c>
      <c r="U246" s="105"/>
      <c r="W246" s="154">
        <v>244</v>
      </c>
      <c r="Y246" s="155"/>
    </row>
    <row r="247" spans="1:25" ht="25.5">
      <c r="A247" s="129" t="s">
        <v>2378</v>
      </c>
      <c r="B247" s="18"/>
      <c r="C247" s="45" t="s">
        <v>2173</v>
      </c>
      <c r="D247" s="35" t="s">
        <v>2174</v>
      </c>
      <c r="E247" s="34" t="s">
        <v>161</v>
      </c>
      <c r="F247" s="38" t="s">
        <v>1765</v>
      </c>
      <c r="G247" s="37" t="s">
        <v>2175</v>
      </c>
      <c r="H247" s="38"/>
      <c r="I247" s="38"/>
      <c r="J247" s="38"/>
      <c r="K247" s="34"/>
      <c r="L247" s="104" t="s">
        <v>1768</v>
      </c>
      <c r="M247" s="104" t="s">
        <v>888</v>
      </c>
      <c r="N247" s="36">
        <v>1</v>
      </c>
      <c r="O247" s="36">
        <v>1</v>
      </c>
      <c r="P247" s="104" t="s">
        <v>888</v>
      </c>
      <c r="Q247" s="47" t="s">
        <v>1825</v>
      </c>
      <c r="R247" s="121">
        <v>103.16</v>
      </c>
      <c r="S247" s="121">
        <f>N247*R247</f>
        <v>103.16</v>
      </c>
      <c r="T247" s="122">
        <f>O247*R247</f>
        <v>103.16</v>
      </c>
      <c r="U247" s="105"/>
      <c r="W247" s="154">
        <v>245</v>
      </c>
      <c r="Y247" s="155"/>
    </row>
    <row r="248" spans="1:25">
      <c r="A248" s="129" t="s">
        <v>2379</v>
      </c>
      <c r="B248" s="18" t="s">
        <v>2176</v>
      </c>
      <c r="C248" s="45" t="s">
        <v>2177</v>
      </c>
      <c r="D248" s="35" t="s">
        <v>2178</v>
      </c>
      <c r="E248" s="34" t="s">
        <v>161</v>
      </c>
      <c r="F248" s="38" t="s">
        <v>1765</v>
      </c>
      <c r="G248" s="37" t="s">
        <v>2179</v>
      </c>
      <c r="H248" s="38"/>
      <c r="I248" s="38"/>
      <c r="J248" s="38"/>
      <c r="K248" s="34" t="s">
        <v>148</v>
      </c>
      <c r="L248" s="104" t="s">
        <v>1785</v>
      </c>
      <c r="M248" s="104" t="s">
        <v>888</v>
      </c>
      <c r="N248" s="36">
        <v>1</v>
      </c>
      <c r="O248" s="36">
        <v>1</v>
      </c>
      <c r="P248" s="104" t="s">
        <v>888</v>
      </c>
      <c r="Q248" s="47" t="s">
        <v>1852</v>
      </c>
      <c r="R248" s="121">
        <v>11746.35</v>
      </c>
      <c r="S248" s="121">
        <f>N248*R248</f>
        <v>11746.35</v>
      </c>
      <c r="T248" s="122">
        <f>O248*R248</f>
        <v>11746.35</v>
      </c>
      <c r="U248" s="105"/>
      <c r="W248" s="154">
        <v>246</v>
      </c>
      <c r="Y248" s="155"/>
    </row>
    <row r="249" spans="1:25" s="16" customFormat="1" ht="28.5" customHeight="1">
      <c r="A249" s="97"/>
      <c r="B249" s="98"/>
      <c r="C249" s="127" t="s">
        <v>1760</v>
      </c>
      <c r="D249" s="127" t="s">
        <v>1761</v>
      </c>
      <c r="E249" s="100"/>
      <c r="F249" s="100"/>
      <c r="G249" s="100"/>
      <c r="H249" s="100"/>
      <c r="I249" s="98"/>
      <c r="J249" s="100"/>
      <c r="K249" s="100"/>
      <c r="L249" s="101"/>
      <c r="M249" s="100"/>
      <c r="N249" s="100"/>
      <c r="O249" s="100"/>
      <c r="P249" s="100"/>
      <c r="Q249" s="101"/>
      <c r="R249" s="117"/>
      <c r="S249" s="117"/>
      <c r="T249" s="118"/>
      <c r="U249" s="102"/>
      <c r="V249" s="103"/>
      <c r="W249" s="154">
        <v>247</v>
      </c>
      <c r="Y249" s="155"/>
    </row>
    <row r="250" spans="1:25" s="136" customFormat="1">
      <c r="A250" s="129" t="s">
        <v>2180</v>
      </c>
      <c r="B250" s="82" t="s">
        <v>1762</v>
      </c>
      <c r="C250" s="45" t="s">
        <v>1763</v>
      </c>
      <c r="D250" s="45" t="s">
        <v>1764</v>
      </c>
      <c r="E250" s="130" t="s">
        <v>161</v>
      </c>
      <c r="F250" s="84" t="s">
        <v>1765</v>
      </c>
      <c r="G250" s="83" t="s">
        <v>1766</v>
      </c>
      <c r="H250" s="84"/>
      <c r="I250" s="84" t="s">
        <v>1767</v>
      </c>
      <c r="J250" s="84"/>
      <c r="K250" s="130" t="s">
        <v>148</v>
      </c>
      <c r="L250" s="131" t="s">
        <v>1768</v>
      </c>
      <c r="M250" s="131" t="s">
        <v>888</v>
      </c>
      <c r="N250" s="78">
        <v>0</v>
      </c>
      <c r="O250" s="78">
        <v>0</v>
      </c>
      <c r="P250" s="131" t="s">
        <v>888</v>
      </c>
      <c r="Q250" s="85">
        <v>5</v>
      </c>
      <c r="R250" s="132">
        <v>5140.8</v>
      </c>
      <c r="S250" s="132">
        <f>N250*R250</f>
        <v>0</v>
      </c>
      <c r="T250" s="133">
        <f>O250*R250</f>
        <v>0</v>
      </c>
      <c r="U250" s="134"/>
      <c r="V250" s="135"/>
      <c r="W250" s="154">
        <v>248</v>
      </c>
      <c r="Y250" s="155"/>
    </row>
    <row r="251" spans="1:25" s="136" customFormat="1">
      <c r="A251" s="129" t="s">
        <v>2181</v>
      </c>
      <c r="B251" s="82" t="s">
        <v>1769</v>
      </c>
      <c r="C251" s="128" t="s">
        <v>1770</v>
      </c>
      <c r="D251" s="128" t="s">
        <v>1771</v>
      </c>
      <c r="E251" s="130" t="s">
        <v>161</v>
      </c>
      <c r="F251" s="84" t="s">
        <v>1765</v>
      </c>
      <c r="G251" s="83" t="s">
        <v>1772</v>
      </c>
      <c r="H251" s="84"/>
      <c r="I251" s="84" t="s">
        <v>1773</v>
      </c>
      <c r="J251" s="84"/>
      <c r="K251" s="130" t="s">
        <v>148</v>
      </c>
      <c r="L251" s="131" t="s">
        <v>1768</v>
      </c>
      <c r="M251" s="131" t="s">
        <v>888</v>
      </c>
      <c r="N251" s="78">
        <v>0</v>
      </c>
      <c r="O251" s="78">
        <v>0</v>
      </c>
      <c r="P251" s="131" t="s">
        <v>888</v>
      </c>
      <c r="Q251" s="85">
        <v>6</v>
      </c>
      <c r="R251" s="132">
        <v>4614.12</v>
      </c>
      <c r="S251" s="132">
        <f>N251*R251</f>
        <v>0</v>
      </c>
      <c r="T251" s="133">
        <f>O251*R251</f>
        <v>0</v>
      </c>
      <c r="U251" s="134"/>
      <c r="V251" s="135"/>
      <c r="W251" s="154">
        <v>249</v>
      </c>
      <c r="Y251" s="155"/>
    </row>
    <row r="252" spans="1:25" s="136" customFormat="1">
      <c r="A252" s="129" t="s">
        <v>2182</v>
      </c>
      <c r="B252" s="82"/>
      <c r="C252" s="45" t="s">
        <v>1774</v>
      </c>
      <c r="D252" s="45" t="s">
        <v>1775</v>
      </c>
      <c r="E252" s="130" t="s">
        <v>161</v>
      </c>
      <c r="F252" s="84" t="s">
        <v>1765</v>
      </c>
      <c r="G252" s="83" t="s">
        <v>1776</v>
      </c>
      <c r="H252" s="84"/>
      <c r="I252" s="84"/>
      <c r="J252" s="84"/>
      <c r="K252" s="130" t="s">
        <v>413</v>
      </c>
      <c r="L252" s="131" t="s">
        <v>1768</v>
      </c>
      <c r="M252" s="131" t="s">
        <v>888</v>
      </c>
      <c r="N252" s="78">
        <v>1</v>
      </c>
      <c r="O252" s="78">
        <v>1</v>
      </c>
      <c r="P252" s="131" t="s">
        <v>888</v>
      </c>
      <c r="Q252" s="85">
        <v>5</v>
      </c>
      <c r="R252" s="132">
        <v>1644.35</v>
      </c>
      <c r="S252" s="132">
        <f>N252*R252</f>
        <v>1644.35</v>
      </c>
      <c r="T252" s="133">
        <f>O252*R252</f>
        <v>1644.35</v>
      </c>
      <c r="U252" s="134"/>
      <c r="V252" s="135"/>
      <c r="W252" s="154">
        <v>250</v>
      </c>
      <c r="Y252" s="155"/>
    </row>
    <row r="253" spans="1:25" s="136" customFormat="1" ht="25.5">
      <c r="A253" s="129" t="s">
        <v>2183</v>
      </c>
      <c r="B253" s="82" t="s">
        <v>1777</v>
      </c>
      <c r="C253" s="45" t="s">
        <v>1778</v>
      </c>
      <c r="D253" s="45" t="s">
        <v>1779</v>
      </c>
      <c r="E253" s="130" t="s">
        <v>161</v>
      </c>
      <c r="F253" s="84" t="s">
        <v>1765</v>
      </c>
      <c r="G253" s="83" t="s">
        <v>1780</v>
      </c>
      <c r="H253" s="84"/>
      <c r="I253" s="84" t="s">
        <v>1773</v>
      </c>
      <c r="J253" s="84"/>
      <c r="K253" s="130" t="s">
        <v>148</v>
      </c>
      <c r="L253" s="131" t="s">
        <v>1768</v>
      </c>
      <c r="M253" s="131" t="s">
        <v>888</v>
      </c>
      <c r="N253" s="78">
        <v>1</v>
      </c>
      <c r="O253" s="78">
        <v>1</v>
      </c>
      <c r="P253" s="131" t="s">
        <v>888</v>
      </c>
      <c r="Q253" s="85">
        <v>7</v>
      </c>
      <c r="R253" s="132">
        <v>3327.19</v>
      </c>
      <c r="S253" s="132">
        <f>N253*R253</f>
        <v>3327.19</v>
      </c>
      <c r="T253" s="133">
        <f>O253*R253</f>
        <v>3327.19</v>
      </c>
      <c r="U253" s="134"/>
      <c r="V253" s="135"/>
      <c r="W253" s="154">
        <v>251</v>
      </c>
      <c r="Y253" s="155"/>
    </row>
    <row r="254" spans="1:25" s="136" customFormat="1">
      <c r="A254" s="129" t="s">
        <v>2184</v>
      </c>
      <c r="B254" s="82"/>
      <c r="C254" s="45" t="s">
        <v>1781</v>
      </c>
      <c r="D254" s="45" t="s">
        <v>1782</v>
      </c>
      <c r="E254" s="130" t="s">
        <v>161</v>
      </c>
      <c r="F254" s="84" t="s">
        <v>1765</v>
      </c>
      <c r="G254" s="83" t="s">
        <v>1783</v>
      </c>
      <c r="H254" s="84"/>
      <c r="I254" s="84"/>
      <c r="J254" s="84" t="s">
        <v>1784</v>
      </c>
      <c r="K254" s="130" t="s">
        <v>148</v>
      </c>
      <c r="L254" s="131" t="s">
        <v>1785</v>
      </c>
      <c r="M254" s="131" t="s">
        <v>888</v>
      </c>
      <c r="N254" s="78">
        <v>1</v>
      </c>
      <c r="O254" s="78">
        <v>1</v>
      </c>
      <c r="P254" s="131" t="s">
        <v>888</v>
      </c>
      <c r="Q254" s="85">
        <v>6</v>
      </c>
      <c r="R254" s="132">
        <v>3523.54</v>
      </c>
      <c r="S254" s="132">
        <f>N254*R254</f>
        <v>3523.54</v>
      </c>
      <c r="T254" s="133">
        <f>O254*R254</f>
        <v>3523.54</v>
      </c>
      <c r="U254" s="134"/>
      <c r="V254" s="135"/>
      <c r="W254" s="154">
        <v>252</v>
      </c>
      <c r="Y254" s="155"/>
    </row>
    <row r="255" spans="1:25" s="136" customFormat="1">
      <c r="A255" s="129" t="s">
        <v>2185</v>
      </c>
      <c r="B255" s="82"/>
      <c r="C255" s="45" t="s">
        <v>1786</v>
      </c>
      <c r="D255" s="45" t="s">
        <v>1787</v>
      </c>
      <c r="E255" s="130" t="s">
        <v>161</v>
      </c>
      <c r="F255" s="84" t="s">
        <v>1765</v>
      </c>
      <c r="G255" s="83" t="s">
        <v>1788</v>
      </c>
      <c r="H255" s="84"/>
      <c r="I255" s="84"/>
      <c r="J255" s="84" t="s">
        <v>1789</v>
      </c>
      <c r="K255" s="130" t="s">
        <v>148</v>
      </c>
      <c r="L255" s="131" t="s">
        <v>1768</v>
      </c>
      <c r="M255" s="131" t="s">
        <v>888</v>
      </c>
      <c r="N255" s="78">
        <v>1</v>
      </c>
      <c r="O255" s="78">
        <v>1</v>
      </c>
      <c r="P255" s="131" t="s">
        <v>888</v>
      </c>
      <c r="Q255" s="85">
        <v>6</v>
      </c>
      <c r="R255" s="132">
        <v>3179.35</v>
      </c>
      <c r="S255" s="132">
        <f>N255*R255</f>
        <v>3179.35</v>
      </c>
      <c r="T255" s="133">
        <f>O255*R255</f>
        <v>3179.35</v>
      </c>
      <c r="U255" s="134"/>
      <c r="V255" s="135"/>
      <c r="W255" s="154">
        <v>253</v>
      </c>
      <c r="Y255" s="155"/>
    </row>
    <row r="256" spans="1:25" s="143" customFormat="1">
      <c r="A256" s="129" t="s">
        <v>2186</v>
      </c>
      <c r="B256" s="82" t="s">
        <v>1790</v>
      </c>
      <c r="C256" s="128" t="s">
        <v>1791</v>
      </c>
      <c r="D256" s="128" t="s">
        <v>1792</v>
      </c>
      <c r="E256" s="130" t="s">
        <v>161</v>
      </c>
      <c r="F256" s="84"/>
      <c r="G256" s="83"/>
      <c r="H256" s="84"/>
      <c r="I256" s="84" t="s">
        <v>1793</v>
      </c>
      <c r="J256" s="84"/>
      <c r="K256" s="130"/>
      <c r="L256" s="131"/>
      <c r="M256" s="131"/>
      <c r="N256" s="137"/>
      <c r="O256" s="137"/>
      <c r="P256" s="131"/>
      <c r="Q256" s="138"/>
      <c r="R256" s="139"/>
      <c r="S256" s="139">
        <f>N256*R256</f>
        <v>0</v>
      </c>
      <c r="T256" s="140">
        <f>O256*R256</f>
        <v>0</v>
      </c>
      <c r="U256" s="141"/>
      <c r="V256" s="142"/>
      <c r="W256" s="154">
        <v>254</v>
      </c>
      <c r="Y256" s="155"/>
    </row>
    <row r="257" spans="1:25" s="136" customFormat="1">
      <c r="A257" s="129" t="s">
        <v>2187</v>
      </c>
      <c r="B257" s="82" t="s">
        <v>1790</v>
      </c>
      <c r="C257" s="45" t="s">
        <v>1794</v>
      </c>
      <c r="D257" s="45" t="s">
        <v>1795</v>
      </c>
      <c r="E257" s="130" t="s">
        <v>161</v>
      </c>
      <c r="F257" s="84" t="s">
        <v>1765</v>
      </c>
      <c r="G257" s="83" t="s">
        <v>1796</v>
      </c>
      <c r="H257" s="84"/>
      <c r="I257" s="84"/>
      <c r="J257" s="84"/>
      <c r="K257" s="130" t="s">
        <v>413</v>
      </c>
      <c r="L257" s="131" t="s">
        <v>1797</v>
      </c>
      <c r="M257" s="131" t="s">
        <v>888</v>
      </c>
      <c r="N257" s="78">
        <v>0</v>
      </c>
      <c r="O257" s="78">
        <v>0</v>
      </c>
      <c r="P257" s="131" t="s">
        <v>888</v>
      </c>
      <c r="Q257" s="85">
        <v>6</v>
      </c>
      <c r="R257" s="132">
        <v>693</v>
      </c>
      <c r="S257" s="132">
        <f>N257*R257</f>
        <v>0</v>
      </c>
      <c r="T257" s="133">
        <f>O257*R257</f>
        <v>0</v>
      </c>
      <c r="U257" s="134"/>
      <c r="V257" s="135"/>
      <c r="W257" s="154">
        <v>255</v>
      </c>
      <c r="Y257" s="155"/>
    </row>
    <row r="258" spans="1:25" s="136" customFormat="1" ht="25.5">
      <c r="A258" s="129" t="s">
        <v>2188</v>
      </c>
      <c r="B258" s="82" t="s">
        <v>1790</v>
      </c>
      <c r="C258" s="45" t="s">
        <v>1798</v>
      </c>
      <c r="D258" s="45" t="s">
        <v>1799</v>
      </c>
      <c r="E258" s="130" t="s">
        <v>161</v>
      </c>
      <c r="F258" s="84" t="s">
        <v>1765</v>
      </c>
      <c r="G258" s="83" t="s">
        <v>1800</v>
      </c>
      <c r="H258" s="84"/>
      <c r="I258" s="84" t="s">
        <v>1801</v>
      </c>
      <c r="J258" s="84"/>
      <c r="K258" s="130" t="s">
        <v>413</v>
      </c>
      <c r="L258" s="131" t="s">
        <v>1768</v>
      </c>
      <c r="M258" s="131" t="s">
        <v>888</v>
      </c>
      <c r="N258" s="78">
        <v>0</v>
      </c>
      <c r="O258" s="78">
        <v>0</v>
      </c>
      <c r="P258" s="131" t="s">
        <v>888</v>
      </c>
      <c r="Q258" s="85">
        <v>6</v>
      </c>
      <c r="R258" s="132">
        <v>11642.4</v>
      </c>
      <c r="S258" s="132">
        <f>N258*R258</f>
        <v>0</v>
      </c>
      <c r="T258" s="133">
        <f>O258*R258</f>
        <v>0</v>
      </c>
      <c r="U258" s="134"/>
      <c r="V258" s="135"/>
      <c r="W258" s="154">
        <v>256</v>
      </c>
      <c r="Y258" s="155"/>
    </row>
    <row r="259" spans="1:25" s="136" customFormat="1">
      <c r="A259" s="129" t="s">
        <v>2189</v>
      </c>
      <c r="B259" s="82" t="s">
        <v>1802</v>
      </c>
      <c r="C259" s="45" t="s">
        <v>1803</v>
      </c>
      <c r="D259" s="45" t="s">
        <v>1804</v>
      </c>
      <c r="E259" s="130" t="s">
        <v>161</v>
      </c>
      <c r="F259" s="84" t="s">
        <v>1765</v>
      </c>
      <c r="G259" s="83" t="s">
        <v>1805</v>
      </c>
      <c r="H259" s="84"/>
      <c r="I259" s="84" t="s">
        <v>1806</v>
      </c>
      <c r="J259" s="84"/>
      <c r="K259" s="130" t="s">
        <v>148</v>
      </c>
      <c r="L259" s="131" t="s">
        <v>1768</v>
      </c>
      <c r="M259" s="131" t="s">
        <v>888</v>
      </c>
      <c r="N259" s="78">
        <v>0</v>
      </c>
      <c r="O259" s="78">
        <v>0</v>
      </c>
      <c r="P259" s="131" t="s">
        <v>888</v>
      </c>
      <c r="Q259" s="85">
        <v>5</v>
      </c>
      <c r="R259" s="132">
        <v>4475.63</v>
      </c>
      <c r="S259" s="132">
        <f>N259*R259</f>
        <v>0</v>
      </c>
      <c r="T259" s="133">
        <f>O259*R259</f>
        <v>0</v>
      </c>
      <c r="U259" s="134"/>
      <c r="V259" s="135"/>
      <c r="W259" s="154">
        <v>257</v>
      </c>
      <c r="Y259" s="155"/>
    </row>
    <row r="260" spans="1:25" s="136" customFormat="1">
      <c r="A260" s="129" t="s">
        <v>2190</v>
      </c>
      <c r="B260" s="82" t="s">
        <v>1807</v>
      </c>
      <c r="C260" s="45" t="s">
        <v>1808</v>
      </c>
      <c r="D260" s="45" t="s">
        <v>1809</v>
      </c>
      <c r="E260" s="130" t="s">
        <v>161</v>
      </c>
      <c r="F260" s="84" t="s">
        <v>1765</v>
      </c>
      <c r="G260" s="83" t="s">
        <v>1810</v>
      </c>
      <c r="H260" s="84"/>
      <c r="I260" s="84" t="s">
        <v>1811</v>
      </c>
      <c r="J260" s="84"/>
      <c r="K260" s="130" t="s">
        <v>148</v>
      </c>
      <c r="L260" s="131" t="s">
        <v>1768</v>
      </c>
      <c r="M260" s="131" t="s">
        <v>888</v>
      </c>
      <c r="N260" s="78">
        <v>0</v>
      </c>
      <c r="O260" s="78">
        <v>0</v>
      </c>
      <c r="P260" s="131" t="s">
        <v>888</v>
      </c>
      <c r="Q260" s="85">
        <v>6</v>
      </c>
      <c r="R260" s="132">
        <v>8722.4599999999991</v>
      </c>
      <c r="S260" s="132">
        <f>N260*R260</f>
        <v>0</v>
      </c>
      <c r="T260" s="133">
        <f>O260*R260</f>
        <v>0</v>
      </c>
      <c r="U260" s="134"/>
      <c r="V260" s="135"/>
      <c r="W260" s="154">
        <v>258</v>
      </c>
      <c r="Y260" s="155"/>
    </row>
    <row r="261" spans="1:25" s="136" customFormat="1">
      <c r="A261" s="129" t="s">
        <v>2191</v>
      </c>
      <c r="B261" s="82" t="s">
        <v>1812</v>
      </c>
      <c r="C261" s="45" t="s">
        <v>1813</v>
      </c>
      <c r="D261" s="45" t="s">
        <v>1814</v>
      </c>
      <c r="E261" s="130" t="s">
        <v>161</v>
      </c>
      <c r="F261" s="84" t="s">
        <v>1765</v>
      </c>
      <c r="G261" s="83" t="s">
        <v>1815</v>
      </c>
      <c r="H261" s="84"/>
      <c r="I261" s="84" t="s">
        <v>1816</v>
      </c>
      <c r="J261" s="84"/>
      <c r="K261" s="130" t="s">
        <v>148</v>
      </c>
      <c r="L261" s="131" t="s">
        <v>1768</v>
      </c>
      <c r="M261" s="131" t="s">
        <v>888</v>
      </c>
      <c r="N261" s="78">
        <v>0</v>
      </c>
      <c r="O261" s="78">
        <v>0</v>
      </c>
      <c r="P261" s="131" t="s">
        <v>888</v>
      </c>
      <c r="Q261" s="85">
        <v>5</v>
      </c>
      <c r="R261" s="132">
        <v>1764</v>
      </c>
      <c r="S261" s="132">
        <f>N261*R261</f>
        <v>0</v>
      </c>
      <c r="T261" s="133">
        <f>O261*R261</f>
        <v>0</v>
      </c>
      <c r="U261" s="134"/>
      <c r="V261" s="135"/>
      <c r="W261" s="154">
        <v>259</v>
      </c>
      <c r="Y261" s="155"/>
    </row>
    <row r="262" spans="1:25" s="136" customFormat="1" ht="38.25">
      <c r="A262" s="129" t="s">
        <v>2192</v>
      </c>
      <c r="B262" s="82" t="s">
        <v>1817</v>
      </c>
      <c r="C262" s="45" t="s">
        <v>1818</v>
      </c>
      <c r="D262" s="45" t="s">
        <v>1819</v>
      </c>
      <c r="E262" s="130" t="s">
        <v>161</v>
      </c>
      <c r="F262" s="84" t="s">
        <v>1765</v>
      </c>
      <c r="G262" s="83"/>
      <c r="H262" s="84"/>
      <c r="I262" s="84"/>
      <c r="J262" s="84"/>
      <c r="K262" s="130"/>
      <c r="L262" s="131"/>
      <c r="M262" s="131"/>
      <c r="N262" s="78"/>
      <c r="O262" s="78"/>
      <c r="P262" s="131"/>
      <c r="Q262" s="85"/>
      <c r="R262" s="132"/>
      <c r="S262" s="132">
        <f>N262*R262</f>
        <v>0</v>
      </c>
      <c r="T262" s="133">
        <f>O262*R262</f>
        <v>0</v>
      </c>
      <c r="U262" s="134"/>
      <c r="V262" s="135"/>
      <c r="W262" s="154">
        <v>260</v>
      </c>
      <c r="Y262" s="155"/>
    </row>
    <row r="263" spans="1:25" s="136" customFormat="1">
      <c r="A263" s="129" t="s">
        <v>2193</v>
      </c>
      <c r="B263" s="82"/>
      <c r="C263" s="45" t="s">
        <v>1820</v>
      </c>
      <c r="D263" s="45" t="s">
        <v>1821</v>
      </c>
      <c r="E263" s="130" t="s">
        <v>161</v>
      </c>
      <c r="F263" s="84" t="s">
        <v>1765</v>
      </c>
      <c r="G263" s="83" t="s">
        <v>1822</v>
      </c>
      <c r="H263" s="84"/>
      <c r="I263" s="84" t="s">
        <v>1823</v>
      </c>
      <c r="J263" s="84"/>
      <c r="K263" s="130" t="s">
        <v>413</v>
      </c>
      <c r="L263" s="131" t="s">
        <v>1824</v>
      </c>
      <c r="M263" s="131" t="s">
        <v>888</v>
      </c>
      <c r="N263" s="78">
        <v>0</v>
      </c>
      <c r="O263" s="78">
        <v>0</v>
      </c>
      <c r="P263" s="131" t="s">
        <v>888</v>
      </c>
      <c r="Q263" s="85" t="s">
        <v>1825</v>
      </c>
      <c r="R263" s="132">
        <v>4410</v>
      </c>
      <c r="S263" s="132">
        <f>N263*R263</f>
        <v>0</v>
      </c>
      <c r="T263" s="133">
        <f>O263*R263</f>
        <v>0</v>
      </c>
      <c r="U263" s="134"/>
      <c r="V263" s="135"/>
      <c r="W263" s="154">
        <v>261</v>
      </c>
      <c r="Y263" s="155"/>
    </row>
    <row r="264" spans="1:25" s="136" customFormat="1">
      <c r="A264" s="129" t="s">
        <v>2194</v>
      </c>
      <c r="B264" s="82" t="s">
        <v>1826</v>
      </c>
      <c r="C264" s="45" t="s">
        <v>1827</v>
      </c>
      <c r="D264" s="45" t="s">
        <v>1828</v>
      </c>
      <c r="E264" s="130" t="s">
        <v>161</v>
      </c>
      <c r="F264" s="84" t="s">
        <v>1765</v>
      </c>
      <c r="G264" s="83"/>
      <c r="H264" s="84"/>
      <c r="I264" s="84" t="s">
        <v>1829</v>
      </c>
      <c r="J264" s="84"/>
      <c r="K264" s="130" t="s">
        <v>148</v>
      </c>
      <c r="L264" s="131"/>
      <c r="M264" s="131"/>
      <c r="N264" s="78"/>
      <c r="O264" s="78"/>
      <c r="P264" s="131"/>
      <c r="Q264" s="85"/>
      <c r="R264" s="132"/>
      <c r="S264" s="132">
        <f>N264*R264</f>
        <v>0</v>
      </c>
      <c r="T264" s="133">
        <f>O264*R264</f>
        <v>0</v>
      </c>
      <c r="U264" s="134"/>
      <c r="V264" s="135"/>
      <c r="W264" s="154">
        <v>262</v>
      </c>
      <c r="Y264" s="155"/>
    </row>
    <row r="265" spans="1:25" s="136" customFormat="1" ht="25.5">
      <c r="A265" s="129" t="s">
        <v>2195</v>
      </c>
      <c r="B265" s="82"/>
      <c r="C265" s="45" t="s">
        <v>1774</v>
      </c>
      <c r="D265" s="45" t="s">
        <v>1775</v>
      </c>
      <c r="E265" s="130" t="s">
        <v>161</v>
      </c>
      <c r="F265" s="84" t="s">
        <v>1765</v>
      </c>
      <c r="G265" s="83" t="s">
        <v>1830</v>
      </c>
      <c r="H265" s="84"/>
      <c r="I265" s="84"/>
      <c r="J265" s="84"/>
      <c r="K265" s="130" t="s">
        <v>413</v>
      </c>
      <c r="L265" s="131" t="s">
        <v>1768</v>
      </c>
      <c r="M265" s="131" t="s">
        <v>888</v>
      </c>
      <c r="N265" s="78">
        <v>1</v>
      </c>
      <c r="O265" s="78">
        <v>1</v>
      </c>
      <c r="P265" s="131" t="s">
        <v>888</v>
      </c>
      <c r="Q265" s="85" t="s">
        <v>1831</v>
      </c>
      <c r="R265" s="132">
        <v>1986.86</v>
      </c>
      <c r="S265" s="132">
        <f>N265*R265</f>
        <v>1986.86</v>
      </c>
      <c r="T265" s="133">
        <f>O265*R265</f>
        <v>1986.86</v>
      </c>
      <c r="U265" s="134"/>
      <c r="V265" s="135"/>
      <c r="W265" s="154">
        <v>263</v>
      </c>
      <c r="Y265" s="155"/>
    </row>
    <row r="266" spans="1:25" s="136" customFormat="1" ht="25.5">
      <c r="A266" s="129" t="s">
        <v>2196</v>
      </c>
      <c r="B266" s="82"/>
      <c r="C266" s="45" t="s">
        <v>1832</v>
      </c>
      <c r="D266" s="45" t="s">
        <v>1833</v>
      </c>
      <c r="E266" s="130" t="s">
        <v>161</v>
      </c>
      <c r="F266" s="84" t="s">
        <v>1765</v>
      </c>
      <c r="G266" s="83" t="s">
        <v>1834</v>
      </c>
      <c r="H266" s="84"/>
      <c r="I266" s="84"/>
      <c r="J266" s="84"/>
      <c r="K266" s="130" t="s">
        <v>413</v>
      </c>
      <c r="L266" s="131" t="s">
        <v>1835</v>
      </c>
      <c r="M266" s="131" t="s">
        <v>888</v>
      </c>
      <c r="N266" s="78">
        <v>6</v>
      </c>
      <c r="O266" s="78">
        <v>8</v>
      </c>
      <c r="P266" s="131" t="s">
        <v>888</v>
      </c>
      <c r="Q266" s="85" t="s">
        <v>1824</v>
      </c>
      <c r="R266" s="132">
        <v>379.68</v>
      </c>
      <c r="S266" s="132">
        <f>N266*R266</f>
        <v>2278.08</v>
      </c>
      <c r="T266" s="133">
        <f>O266*R266</f>
        <v>3037.44</v>
      </c>
      <c r="U266" s="134"/>
      <c r="V266" s="135"/>
      <c r="W266" s="154">
        <v>264</v>
      </c>
      <c r="Y266" s="155"/>
    </row>
    <row r="267" spans="1:25" s="136" customFormat="1">
      <c r="A267" s="129" t="s">
        <v>2197</v>
      </c>
      <c r="B267" s="82"/>
      <c r="C267" s="45" t="s">
        <v>1836</v>
      </c>
      <c r="D267" s="45" t="s">
        <v>1837</v>
      </c>
      <c r="E267" s="130" t="s">
        <v>161</v>
      </c>
      <c r="F267" s="84" t="s">
        <v>1765</v>
      </c>
      <c r="G267" s="83" t="s">
        <v>1838</v>
      </c>
      <c r="H267" s="84"/>
      <c r="I267" s="84"/>
      <c r="J267" s="84"/>
      <c r="K267" s="130" t="s">
        <v>413</v>
      </c>
      <c r="L267" s="131" t="s">
        <v>1835</v>
      </c>
      <c r="M267" s="131" t="s">
        <v>888</v>
      </c>
      <c r="N267" s="78">
        <v>6</v>
      </c>
      <c r="O267" s="78">
        <v>8</v>
      </c>
      <c r="P267" s="131" t="s">
        <v>888</v>
      </c>
      <c r="Q267" s="85" t="s">
        <v>1824</v>
      </c>
      <c r="R267" s="132">
        <v>207.32</v>
      </c>
      <c r="S267" s="132">
        <f>N267*R267</f>
        <v>1243.92</v>
      </c>
      <c r="T267" s="133">
        <f>O267*R267</f>
        <v>1658.56</v>
      </c>
      <c r="U267" s="134"/>
      <c r="V267" s="135"/>
      <c r="W267" s="154">
        <v>265</v>
      </c>
      <c r="Y267" s="155"/>
    </row>
    <row r="268" spans="1:25" s="136" customFormat="1" ht="25.5">
      <c r="A268" s="129" t="s">
        <v>2198</v>
      </c>
      <c r="B268" s="82"/>
      <c r="C268" s="45" t="s">
        <v>1839</v>
      </c>
      <c r="D268" s="45" t="s">
        <v>1840</v>
      </c>
      <c r="E268" s="130" t="s">
        <v>161</v>
      </c>
      <c r="F268" s="84" t="s">
        <v>1765</v>
      </c>
      <c r="G268" s="83" t="s">
        <v>1841</v>
      </c>
      <c r="H268" s="84"/>
      <c r="I268" s="84"/>
      <c r="J268" s="84"/>
      <c r="K268" s="130" t="s">
        <v>148</v>
      </c>
      <c r="L268" s="131" t="s">
        <v>1768</v>
      </c>
      <c r="M268" s="131" t="s">
        <v>888</v>
      </c>
      <c r="N268" s="78">
        <v>1</v>
      </c>
      <c r="O268" s="78">
        <v>1</v>
      </c>
      <c r="P268" s="131" t="s">
        <v>888</v>
      </c>
      <c r="Q268" s="85" t="s">
        <v>1831</v>
      </c>
      <c r="R268" s="132">
        <v>5300.45</v>
      </c>
      <c r="S268" s="132">
        <f>N268*R268</f>
        <v>5300.45</v>
      </c>
      <c r="T268" s="133">
        <f>O268*R268</f>
        <v>5300.45</v>
      </c>
      <c r="U268" s="134"/>
      <c r="V268" s="135"/>
      <c r="W268" s="154">
        <v>266</v>
      </c>
      <c r="Y268" s="155"/>
    </row>
    <row r="269" spans="1:25" s="136" customFormat="1" ht="25.5">
      <c r="A269" s="129" t="s">
        <v>2199</v>
      </c>
      <c r="B269" s="82" t="s">
        <v>1826</v>
      </c>
      <c r="C269" s="45" t="s">
        <v>1842</v>
      </c>
      <c r="D269" s="45" t="s">
        <v>1843</v>
      </c>
      <c r="E269" s="130" t="s">
        <v>161</v>
      </c>
      <c r="F269" s="84" t="s">
        <v>1765</v>
      </c>
      <c r="G269" s="83" t="s">
        <v>1844</v>
      </c>
      <c r="H269" s="84"/>
      <c r="I269" s="84" t="s">
        <v>1829</v>
      </c>
      <c r="J269" s="84"/>
      <c r="K269" s="130" t="s">
        <v>148</v>
      </c>
      <c r="L269" s="131" t="s">
        <v>1768</v>
      </c>
      <c r="M269" s="131" t="s">
        <v>888</v>
      </c>
      <c r="N269" s="78">
        <v>0</v>
      </c>
      <c r="O269" s="78">
        <v>0</v>
      </c>
      <c r="P269" s="131" t="s">
        <v>888</v>
      </c>
      <c r="Q269" s="85"/>
      <c r="R269" s="132">
        <v>3343.15</v>
      </c>
      <c r="S269" s="132">
        <f>N269*R269</f>
        <v>0</v>
      </c>
      <c r="T269" s="133">
        <f>O269*R269</f>
        <v>0</v>
      </c>
      <c r="U269" s="134"/>
      <c r="V269" s="135"/>
      <c r="W269" s="154">
        <v>267</v>
      </c>
      <c r="Y269" s="155"/>
    </row>
    <row r="270" spans="1:25" s="136" customFormat="1">
      <c r="A270" s="129" t="s">
        <v>2200</v>
      </c>
      <c r="B270" s="82" t="s">
        <v>1826</v>
      </c>
      <c r="C270" s="45" t="s">
        <v>1845</v>
      </c>
      <c r="D270" s="45" t="s">
        <v>1846</v>
      </c>
      <c r="E270" s="130" t="s">
        <v>161</v>
      </c>
      <c r="F270" s="84" t="s">
        <v>1765</v>
      </c>
      <c r="G270" s="83" t="s">
        <v>1847</v>
      </c>
      <c r="H270" s="84"/>
      <c r="I270" s="84"/>
      <c r="J270" s="84"/>
      <c r="K270" s="130" t="s">
        <v>413</v>
      </c>
      <c r="L270" s="131" t="s">
        <v>1824</v>
      </c>
      <c r="M270" s="131" t="s">
        <v>888</v>
      </c>
      <c r="N270" s="78">
        <v>0</v>
      </c>
      <c r="O270" s="78">
        <v>0</v>
      </c>
      <c r="P270" s="131" t="s">
        <v>888</v>
      </c>
      <c r="Q270" s="85">
        <v>4</v>
      </c>
      <c r="R270" s="132">
        <v>1947.59</v>
      </c>
      <c r="S270" s="132">
        <f>N270*R270</f>
        <v>0</v>
      </c>
      <c r="T270" s="133">
        <f>O270*R270</f>
        <v>0</v>
      </c>
      <c r="U270" s="134"/>
      <c r="V270" s="135"/>
      <c r="W270" s="154">
        <v>268</v>
      </c>
      <c r="Y270" s="155"/>
    </row>
    <row r="271" spans="1:25" s="136" customFormat="1">
      <c r="A271" s="129" t="s">
        <v>2201</v>
      </c>
      <c r="B271" s="82" t="s">
        <v>1848</v>
      </c>
      <c r="C271" s="45" t="s">
        <v>1849</v>
      </c>
      <c r="D271" s="45" t="s">
        <v>1850</v>
      </c>
      <c r="E271" s="130" t="s">
        <v>161</v>
      </c>
      <c r="F271" s="84" t="s">
        <v>1765</v>
      </c>
      <c r="G271" s="83" t="s">
        <v>1851</v>
      </c>
      <c r="H271" s="84"/>
      <c r="I271" s="84" t="s">
        <v>1829</v>
      </c>
      <c r="J271" s="84"/>
      <c r="K271" s="130" t="s">
        <v>148</v>
      </c>
      <c r="L271" s="131" t="s">
        <v>1768</v>
      </c>
      <c r="M271" s="131" t="s">
        <v>888</v>
      </c>
      <c r="N271" s="78">
        <v>1</v>
      </c>
      <c r="O271" s="78">
        <v>1</v>
      </c>
      <c r="P271" s="131" t="s">
        <v>888</v>
      </c>
      <c r="Q271" s="85" t="s">
        <v>1852</v>
      </c>
      <c r="R271" s="132">
        <v>3375.75</v>
      </c>
      <c r="S271" s="132">
        <f>N271*R271</f>
        <v>3375.75</v>
      </c>
      <c r="T271" s="133">
        <f>O271*R271</f>
        <v>3375.75</v>
      </c>
      <c r="U271" s="134"/>
      <c r="V271" s="135"/>
      <c r="W271" s="154">
        <v>269</v>
      </c>
      <c r="Y271" s="155"/>
    </row>
    <row r="272" spans="1:25" s="136" customFormat="1">
      <c r="A272" s="129" t="s">
        <v>2202</v>
      </c>
      <c r="B272" s="82"/>
      <c r="C272" s="45" t="s">
        <v>1853</v>
      </c>
      <c r="D272" s="45" t="s">
        <v>1854</v>
      </c>
      <c r="E272" s="130" t="s">
        <v>161</v>
      </c>
      <c r="F272" s="84" t="s">
        <v>1765</v>
      </c>
      <c r="G272" s="83" t="s">
        <v>1855</v>
      </c>
      <c r="H272" s="84"/>
      <c r="I272" s="84"/>
      <c r="J272" s="84"/>
      <c r="K272" s="130" t="s">
        <v>413</v>
      </c>
      <c r="L272" s="131" t="s">
        <v>1768</v>
      </c>
      <c r="M272" s="131" t="s">
        <v>888</v>
      </c>
      <c r="N272" s="78">
        <v>0</v>
      </c>
      <c r="O272" s="78">
        <v>0</v>
      </c>
      <c r="P272" s="131" t="s">
        <v>888</v>
      </c>
      <c r="Q272" s="85" t="s">
        <v>1768</v>
      </c>
      <c r="R272" s="132">
        <v>1086.9100000000001</v>
      </c>
      <c r="S272" s="132">
        <f>N272*R272</f>
        <v>0</v>
      </c>
      <c r="T272" s="133">
        <f>O272*R272</f>
        <v>0</v>
      </c>
      <c r="U272" s="134"/>
      <c r="V272" s="135"/>
      <c r="W272" s="154">
        <v>270</v>
      </c>
      <c r="Y272" s="155"/>
    </row>
    <row r="273" spans="1:25" s="136" customFormat="1" ht="25.5">
      <c r="A273" s="129" t="s">
        <v>2203</v>
      </c>
      <c r="B273" s="82"/>
      <c r="C273" s="45" t="s">
        <v>1856</v>
      </c>
      <c r="D273" s="45" t="s">
        <v>1856</v>
      </c>
      <c r="E273" s="130" t="s">
        <v>161</v>
      </c>
      <c r="F273" s="84" t="s">
        <v>1765</v>
      </c>
      <c r="G273" s="83" t="s">
        <v>1857</v>
      </c>
      <c r="H273" s="84"/>
      <c r="I273" s="84"/>
      <c r="J273" s="84"/>
      <c r="K273" s="130" t="s">
        <v>413</v>
      </c>
      <c r="L273" s="131" t="s">
        <v>1785</v>
      </c>
      <c r="M273" s="131" t="s">
        <v>888</v>
      </c>
      <c r="N273" s="78">
        <v>0</v>
      </c>
      <c r="O273" s="78">
        <v>0</v>
      </c>
      <c r="P273" s="131" t="s">
        <v>888</v>
      </c>
      <c r="Q273" s="85" t="s">
        <v>1768</v>
      </c>
      <c r="R273" s="132">
        <v>25.2</v>
      </c>
      <c r="S273" s="132">
        <f>N273*R273</f>
        <v>0</v>
      </c>
      <c r="T273" s="133">
        <f>O273*R273</f>
        <v>0</v>
      </c>
      <c r="U273" s="134"/>
      <c r="V273" s="135"/>
      <c r="W273" s="154">
        <v>271</v>
      </c>
      <c r="Y273" s="155"/>
    </row>
    <row r="274" spans="1:25" s="136" customFormat="1">
      <c r="A274" s="129" t="s">
        <v>2204</v>
      </c>
      <c r="B274" s="82"/>
      <c r="C274" s="45" t="s">
        <v>1858</v>
      </c>
      <c r="D274" s="45" t="s">
        <v>1859</v>
      </c>
      <c r="E274" s="130" t="s">
        <v>161</v>
      </c>
      <c r="F274" s="84" t="s">
        <v>1765</v>
      </c>
      <c r="G274" s="83"/>
      <c r="H274" s="84"/>
      <c r="I274" s="84"/>
      <c r="J274" s="84"/>
      <c r="K274" s="130" t="s">
        <v>148</v>
      </c>
      <c r="L274" s="131" t="s">
        <v>1768</v>
      </c>
      <c r="M274" s="131" t="s">
        <v>888</v>
      </c>
      <c r="N274" s="78">
        <v>0</v>
      </c>
      <c r="O274" s="78">
        <v>0</v>
      </c>
      <c r="P274" s="131" t="s">
        <v>888</v>
      </c>
      <c r="Q274" s="85" t="s">
        <v>1860</v>
      </c>
      <c r="R274" s="132">
        <v>881.53</v>
      </c>
      <c r="S274" s="132">
        <f>N274*R274</f>
        <v>0</v>
      </c>
      <c r="T274" s="133">
        <f>O274*R274</f>
        <v>0</v>
      </c>
      <c r="U274" s="134"/>
      <c r="V274" s="135"/>
      <c r="W274" s="154">
        <v>272</v>
      </c>
      <c r="Y274" s="155"/>
    </row>
    <row r="275" spans="1:25" s="136" customFormat="1">
      <c r="A275" s="129" t="s">
        <v>2205</v>
      </c>
      <c r="B275" s="82" t="s">
        <v>1861</v>
      </c>
      <c r="C275" s="45" t="s">
        <v>1862</v>
      </c>
      <c r="D275" s="45" t="s">
        <v>1863</v>
      </c>
      <c r="E275" s="130" t="s">
        <v>161</v>
      </c>
      <c r="F275" s="84" t="s">
        <v>1765</v>
      </c>
      <c r="G275" s="83" t="s">
        <v>1864</v>
      </c>
      <c r="H275" s="84"/>
      <c r="I275" s="84" t="s">
        <v>1865</v>
      </c>
      <c r="J275" s="84"/>
      <c r="K275" s="130" t="s">
        <v>148</v>
      </c>
      <c r="L275" s="131" t="s">
        <v>1768</v>
      </c>
      <c r="M275" s="131" t="s">
        <v>888</v>
      </c>
      <c r="N275" s="78">
        <v>0</v>
      </c>
      <c r="O275" s="78">
        <v>0</v>
      </c>
      <c r="P275" s="131" t="s">
        <v>888</v>
      </c>
      <c r="Q275" s="85" t="s">
        <v>1852</v>
      </c>
      <c r="R275" s="132">
        <v>1412.78</v>
      </c>
      <c r="S275" s="132">
        <f>N275*R275</f>
        <v>0</v>
      </c>
      <c r="T275" s="133">
        <f>O275*R275</f>
        <v>0</v>
      </c>
      <c r="U275" s="134"/>
      <c r="V275" s="135"/>
      <c r="W275" s="154">
        <v>273</v>
      </c>
      <c r="Y275" s="155"/>
    </row>
    <row r="276" spans="1:25" s="136" customFormat="1">
      <c r="A276" s="129" t="s">
        <v>2206</v>
      </c>
      <c r="B276" s="82" t="s">
        <v>1866</v>
      </c>
      <c r="C276" s="45" t="s">
        <v>1867</v>
      </c>
      <c r="D276" s="45" t="s">
        <v>1868</v>
      </c>
      <c r="E276" s="130" t="s">
        <v>161</v>
      </c>
      <c r="F276" s="84" t="s">
        <v>1765</v>
      </c>
      <c r="G276" s="83"/>
      <c r="H276" s="84"/>
      <c r="I276" s="84" t="s">
        <v>1829</v>
      </c>
      <c r="J276" s="84"/>
      <c r="K276" s="130" t="s">
        <v>413</v>
      </c>
      <c r="L276" s="131" t="s">
        <v>1768</v>
      </c>
      <c r="M276" s="131" t="s">
        <v>888</v>
      </c>
      <c r="N276" s="78">
        <v>0</v>
      </c>
      <c r="O276" s="78">
        <v>0</v>
      </c>
      <c r="P276" s="131" t="s">
        <v>888</v>
      </c>
      <c r="Q276" s="85"/>
      <c r="R276" s="132"/>
      <c r="S276" s="132">
        <f>N276*R276</f>
        <v>0</v>
      </c>
      <c r="T276" s="133">
        <f>O276*R276</f>
        <v>0</v>
      </c>
      <c r="U276" s="134"/>
      <c r="V276" s="135"/>
      <c r="W276" s="154">
        <v>274</v>
      </c>
      <c r="Y276" s="155"/>
    </row>
    <row r="277" spans="1:25" s="136" customFormat="1">
      <c r="A277" s="129" t="s">
        <v>2207</v>
      </c>
      <c r="B277" s="82" t="s">
        <v>1869</v>
      </c>
      <c r="C277" s="45" t="s">
        <v>1849</v>
      </c>
      <c r="D277" s="45" t="s">
        <v>1850</v>
      </c>
      <c r="E277" s="130" t="s">
        <v>161</v>
      </c>
      <c r="F277" s="84" t="s">
        <v>1765</v>
      </c>
      <c r="G277" s="83" t="s">
        <v>1851</v>
      </c>
      <c r="H277" s="84"/>
      <c r="I277" s="84" t="s">
        <v>1829</v>
      </c>
      <c r="J277" s="84"/>
      <c r="K277" s="130" t="s">
        <v>148</v>
      </c>
      <c r="L277" s="131" t="s">
        <v>1768</v>
      </c>
      <c r="M277" s="131" t="s">
        <v>888</v>
      </c>
      <c r="N277" s="78">
        <v>1</v>
      </c>
      <c r="O277" s="78">
        <v>1</v>
      </c>
      <c r="P277" s="131" t="s">
        <v>888</v>
      </c>
      <c r="Q277" s="85" t="s">
        <v>1852</v>
      </c>
      <c r="R277" s="132">
        <v>3375.75</v>
      </c>
      <c r="S277" s="132">
        <f>N277*R277</f>
        <v>3375.75</v>
      </c>
      <c r="T277" s="133">
        <f>O277*R277</f>
        <v>3375.75</v>
      </c>
      <c r="U277" s="134"/>
      <c r="V277" s="135"/>
      <c r="W277" s="154">
        <v>275</v>
      </c>
      <c r="Y277" s="155"/>
    </row>
    <row r="278" spans="1:25" s="136" customFormat="1">
      <c r="A278" s="129" t="s">
        <v>2208</v>
      </c>
      <c r="B278" s="82"/>
      <c r="C278" s="45" t="s">
        <v>1853</v>
      </c>
      <c r="D278" s="45" t="s">
        <v>1854</v>
      </c>
      <c r="E278" s="130" t="s">
        <v>161</v>
      </c>
      <c r="F278" s="84" t="s">
        <v>1765</v>
      </c>
      <c r="G278" s="83" t="s">
        <v>1855</v>
      </c>
      <c r="H278" s="84"/>
      <c r="I278" s="84"/>
      <c r="J278" s="84"/>
      <c r="K278" s="130" t="s">
        <v>413</v>
      </c>
      <c r="L278" s="131" t="s">
        <v>1768</v>
      </c>
      <c r="M278" s="131" t="s">
        <v>888</v>
      </c>
      <c r="N278" s="78">
        <v>0</v>
      </c>
      <c r="O278" s="78">
        <v>0</v>
      </c>
      <c r="P278" s="131" t="s">
        <v>888</v>
      </c>
      <c r="Q278" s="85" t="s">
        <v>1831</v>
      </c>
      <c r="R278" s="132">
        <v>1086.9100000000001</v>
      </c>
      <c r="S278" s="132">
        <f>N278*R278</f>
        <v>0</v>
      </c>
      <c r="T278" s="133">
        <f>O278*R278</f>
        <v>0</v>
      </c>
      <c r="U278" s="134"/>
      <c r="V278" s="135"/>
      <c r="W278" s="154">
        <v>276</v>
      </c>
      <c r="Y278" s="155"/>
    </row>
    <row r="279" spans="1:25" s="136" customFormat="1" ht="25.5">
      <c r="A279" s="129" t="s">
        <v>2209</v>
      </c>
      <c r="B279" s="82"/>
      <c r="C279" s="45" t="s">
        <v>1856</v>
      </c>
      <c r="D279" s="45" t="s">
        <v>1856</v>
      </c>
      <c r="E279" s="130" t="s">
        <v>161</v>
      </c>
      <c r="F279" s="84" t="s">
        <v>1765</v>
      </c>
      <c r="G279" s="83" t="s">
        <v>1857</v>
      </c>
      <c r="H279" s="84"/>
      <c r="I279" s="84"/>
      <c r="J279" s="84"/>
      <c r="K279" s="130" t="s">
        <v>413</v>
      </c>
      <c r="L279" s="131" t="s">
        <v>1785</v>
      </c>
      <c r="M279" s="131" t="s">
        <v>888</v>
      </c>
      <c r="N279" s="78">
        <v>0</v>
      </c>
      <c r="O279" s="78">
        <v>0</v>
      </c>
      <c r="P279" s="131" t="s">
        <v>888</v>
      </c>
      <c r="Q279" s="85" t="s">
        <v>1831</v>
      </c>
      <c r="R279" s="132">
        <v>25.2</v>
      </c>
      <c r="S279" s="132">
        <f>N279*R279</f>
        <v>0</v>
      </c>
      <c r="T279" s="133">
        <f>O279*R279</f>
        <v>0</v>
      </c>
      <c r="U279" s="134"/>
      <c r="V279" s="135"/>
      <c r="W279" s="154">
        <v>277</v>
      </c>
      <c r="Y279" s="155"/>
    </row>
    <row r="280" spans="1:25" s="136" customFormat="1">
      <c r="A280" s="129" t="s">
        <v>2210</v>
      </c>
      <c r="B280" s="82" t="s">
        <v>1870</v>
      </c>
      <c r="C280" s="45" t="s">
        <v>1871</v>
      </c>
      <c r="D280" s="45" t="s">
        <v>1872</v>
      </c>
      <c r="E280" s="130" t="s">
        <v>161</v>
      </c>
      <c r="F280" s="84" t="s">
        <v>1765</v>
      </c>
      <c r="G280" s="83" t="s">
        <v>1873</v>
      </c>
      <c r="H280" s="84"/>
      <c r="I280" s="84"/>
      <c r="J280" s="84"/>
      <c r="K280" s="130" t="s">
        <v>148</v>
      </c>
      <c r="L280" s="131" t="s">
        <v>1768</v>
      </c>
      <c r="M280" s="131" t="s">
        <v>888</v>
      </c>
      <c r="N280" s="78">
        <v>1</v>
      </c>
      <c r="O280" s="78">
        <v>1</v>
      </c>
      <c r="P280" s="131" t="s">
        <v>888</v>
      </c>
      <c r="Q280" s="85" t="s">
        <v>1831</v>
      </c>
      <c r="R280" s="132">
        <v>1652.28</v>
      </c>
      <c r="S280" s="132">
        <f>N280*R280</f>
        <v>1652.28</v>
      </c>
      <c r="T280" s="133">
        <f>O280*R280</f>
        <v>1652.28</v>
      </c>
      <c r="U280" s="134"/>
      <c r="V280" s="135"/>
      <c r="W280" s="154">
        <v>278</v>
      </c>
      <c r="Y280" s="155"/>
    </row>
    <row r="281" spans="1:25" s="136" customFormat="1" ht="25.5">
      <c r="A281" s="129" t="s">
        <v>2211</v>
      </c>
      <c r="B281" s="82"/>
      <c r="C281" s="45" t="s">
        <v>1874</v>
      </c>
      <c r="D281" s="45" t="s">
        <v>1875</v>
      </c>
      <c r="E281" s="130" t="s">
        <v>161</v>
      </c>
      <c r="F281" s="84" t="s">
        <v>1765</v>
      </c>
      <c r="G281" s="83" t="s">
        <v>1876</v>
      </c>
      <c r="H281" s="84"/>
      <c r="I281" s="84"/>
      <c r="J281" s="84"/>
      <c r="K281" s="130" t="s">
        <v>148</v>
      </c>
      <c r="L281" s="131" t="s">
        <v>1768</v>
      </c>
      <c r="M281" s="131" t="s">
        <v>888</v>
      </c>
      <c r="N281" s="78">
        <v>1</v>
      </c>
      <c r="O281" s="78">
        <v>1</v>
      </c>
      <c r="P281" s="131" t="s">
        <v>888</v>
      </c>
      <c r="Q281" s="85" t="s">
        <v>1831</v>
      </c>
      <c r="R281" s="132">
        <v>1177.68</v>
      </c>
      <c r="S281" s="132">
        <f>N281*R281</f>
        <v>1177.68</v>
      </c>
      <c r="T281" s="133">
        <f>O281*R281</f>
        <v>1177.68</v>
      </c>
      <c r="U281" s="134"/>
      <c r="V281" s="135"/>
      <c r="W281" s="154">
        <v>279</v>
      </c>
      <c r="Y281" s="155"/>
    </row>
    <row r="282" spans="1:25" s="136" customFormat="1" ht="25.5">
      <c r="A282" s="129" t="s">
        <v>2212</v>
      </c>
      <c r="B282" s="82"/>
      <c r="C282" s="45" t="s">
        <v>1877</v>
      </c>
      <c r="D282" s="45" t="s">
        <v>1878</v>
      </c>
      <c r="E282" s="130" t="s">
        <v>161</v>
      </c>
      <c r="F282" s="84" t="s">
        <v>1765</v>
      </c>
      <c r="G282" s="83" t="s">
        <v>1879</v>
      </c>
      <c r="H282" s="84"/>
      <c r="I282" s="84"/>
      <c r="J282" s="84"/>
      <c r="K282" s="130" t="s">
        <v>148</v>
      </c>
      <c r="L282" s="131" t="s">
        <v>1768</v>
      </c>
      <c r="M282" s="131" t="s">
        <v>888</v>
      </c>
      <c r="N282" s="78">
        <v>1</v>
      </c>
      <c r="O282" s="78">
        <v>1</v>
      </c>
      <c r="P282" s="131" t="s">
        <v>888</v>
      </c>
      <c r="Q282" s="85" t="s">
        <v>1825</v>
      </c>
      <c r="R282" s="132">
        <v>2012.12</v>
      </c>
      <c r="S282" s="132">
        <f>N282*R282</f>
        <v>2012.12</v>
      </c>
      <c r="T282" s="133">
        <f>O282*R282</f>
        <v>2012.12</v>
      </c>
      <c r="U282" s="134"/>
      <c r="V282" s="135"/>
      <c r="W282" s="154">
        <v>280</v>
      </c>
      <c r="Y282" s="155"/>
    </row>
    <row r="283" spans="1:25" s="136" customFormat="1">
      <c r="A283" s="129" t="s">
        <v>2213</v>
      </c>
      <c r="B283" s="82" t="s">
        <v>1880</v>
      </c>
      <c r="C283" s="45" t="s">
        <v>1881</v>
      </c>
      <c r="D283" s="45" t="s">
        <v>1882</v>
      </c>
      <c r="E283" s="130" t="s">
        <v>161</v>
      </c>
      <c r="F283" s="84" t="s">
        <v>1765</v>
      </c>
      <c r="G283" s="83"/>
      <c r="H283" s="84"/>
      <c r="I283" s="84" t="s">
        <v>1829</v>
      </c>
      <c r="J283" s="84"/>
      <c r="K283" s="130"/>
      <c r="L283" s="131" t="s">
        <v>1768</v>
      </c>
      <c r="M283" s="131" t="s">
        <v>888</v>
      </c>
      <c r="N283" s="78"/>
      <c r="O283" s="78"/>
      <c r="P283" s="131" t="s">
        <v>888</v>
      </c>
      <c r="Q283" s="85"/>
      <c r="R283" s="132"/>
      <c r="S283" s="132">
        <f>N283*R283</f>
        <v>0</v>
      </c>
      <c r="T283" s="133">
        <f>O283*R283</f>
        <v>0</v>
      </c>
      <c r="U283" s="134"/>
      <c r="V283" s="135"/>
      <c r="W283" s="154">
        <v>281</v>
      </c>
      <c r="Y283" s="155"/>
    </row>
    <row r="284" spans="1:25" s="136" customFormat="1">
      <c r="A284" s="129" t="s">
        <v>2214</v>
      </c>
      <c r="B284" s="82"/>
      <c r="C284" s="45" t="s">
        <v>1883</v>
      </c>
      <c r="D284" s="45" t="s">
        <v>1884</v>
      </c>
      <c r="E284" s="130" t="s">
        <v>161</v>
      </c>
      <c r="F284" s="84" t="s">
        <v>1765</v>
      </c>
      <c r="G284" s="83" t="s">
        <v>1885</v>
      </c>
      <c r="H284" s="84"/>
      <c r="I284" s="84"/>
      <c r="J284" s="84"/>
      <c r="K284" s="130" t="s">
        <v>413</v>
      </c>
      <c r="L284" s="131" t="s">
        <v>1768</v>
      </c>
      <c r="M284" s="131" t="s">
        <v>888</v>
      </c>
      <c r="N284" s="78">
        <v>1</v>
      </c>
      <c r="O284" s="78">
        <v>1</v>
      </c>
      <c r="P284" s="131" t="s">
        <v>888</v>
      </c>
      <c r="Q284" s="85" t="s">
        <v>1852</v>
      </c>
      <c r="R284" s="132">
        <v>1930.43</v>
      </c>
      <c r="S284" s="132">
        <f>N284*R284</f>
        <v>1930.43</v>
      </c>
      <c r="T284" s="133">
        <f>O284*R284</f>
        <v>1930.43</v>
      </c>
      <c r="U284" s="134"/>
      <c r="V284" s="135"/>
      <c r="W284" s="154">
        <v>282</v>
      </c>
      <c r="Y284" s="155"/>
    </row>
    <row r="285" spans="1:25" s="136" customFormat="1" ht="25.5">
      <c r="A285" s="129" t="s">
        <v>2215</v>
      </c>
      <c r="B285" s="82" t="s">
        <v>1886</v>
      </c>
      <c r="C285" s="45" t="s">
        <v>1887</v>
      </c>
      <c r="D285" s="45" t="s">
        <v>1888</v>
      </c>
      <c r="E285" s="130" t="s">
        <v>161</v>
      </c>
      <c r="F285" s="84" t="s">
        <v>1765</v>
      </c>
      <c r="G285" s="83" t="s">
        <v>1889</v>
      </c>
      <c r="H285" s="84"/>
      <c r="I285" s="84"/>
      <c r="J285" s="84"/>
      <c r="K285" s="130" t="s">
        <v>148</v>
      </c>
      <c r="L285" s="131" t="s">
        <v>1768</v>
      </c>
      <c r="M285" s="131" t="s">
        <v>888</v>
      </c>
      <c r="N285" s="78">
        <v>0</v>
      </c>
      <c r="O285" s="78">
        <v>0</v>
      </c>
      <c r="P285" s="131" t="s">
        <v>888</v>
      </c>
      <c r="Q285" s="85" t="s">
        <v>1852</v>
      </c>
      <c r="R285" s="132">
        <v>5782.82</v>
      </c>
      <c r="S285" s="132">
        <f>N285*R285</f>
        <v>0</v>
      </c>
      <c r="T285" s="133">
        <f>O285*R285</f>
        <v>0</v>
      </c>
      <c r="U285" s="134"/>
      <c r="V285" s="135"/>
      <c r="W285" s="154">
        <v>283</v>
      </c>
      <c r="Y285" s="155"/>
    </row>
    <row r="286" spans="1:25" s="136" customFormat="1">
      <c r="A286" s="129" t="s">
        <v>2216</v>
      </c>
      <c r="B286" s="82" t="s">
        <v>1890</v>
      </c>
      <c r="C286" s="45" t="s">
        <v>1871</v>
      </c>
      <c r="D286" s="45" t="s">
        <v>1872</v>
      </c>
      <c r="E286" s="130" t="s">
        <v>161</v>
      </c>
      <c r="F286" s="84" t="s">
        <v>1765</v>
      </c>
      <c r="G286" s="83" t="s">
        <v>1891</v>
      </c>
      <c r="H286" s="84"/>
      <c r="I286" s="84"/>
      <c r="J286" s="84"/>
      <c r="K286" s="130" t="s">
        <v>148</v>
      </c>
      <c r="L286" s="131" t="s">
        <v>1768</v>
      </c>
      <c r="M286" s="131" t="s">
        <v>888</v>
      </c>
      <c r="N286" s="78">
        <v>0</v>
      </c>
      <c r="O286" s="78">
        <v>0</v>
      </c>
      <c r="P286" s="131" t="s">
        <v>888</v>
      </c>
      <c r="Q286" s="85" t="s">
        <v>1825</v>
      </c>
      <c r="R286" s="132">
        <v>2659.49</v>
      </c>
      <c r="S286" s="132">
        <f>N286*R286</f>
        <v>0</v>
      </c>
      <c r="T286" s="133">
        <f>O286*R286</f>
        <v>0</v>
      </c>
      <c r="U286" s="134"/>
      <c r="V286" s="135"/>
      <c r="W286" s="154">
        <v>284</v>
      </c>
      <c r="Y286" s="155"/>
    </row>
    <row r="287" spans="1:25" s="136" customFormat="1" ht="25.5">
      <c r="A287" s="129" t="s">
        <v>2217</v>
      </c>
      <c r="B287" s="82"/>
      <c r="C287" s="45" t="s">
        <v>1892</v>
      </c>
      <c r="D287" s="45" t="s">
        <v>1893</v>
      </c>
      <c r="E287" s="130" t="s">
        <v>161</v>
      </c>
      <c r="F287" s="84" t="s">
        <v>1765</v>
      </c>
      <c r="G287" s="83" t="s">
        <v>1894</v>
      </c>
      <c r="H287" s="84"/>
      <c r="I287" s="84" t="s">
        <v>1895</v>
      </c>
      <c r="J287" s="84"/>
      <c r="K287" s="130" t="s">
        <v>148</v>
      </c>
      <c r="L287" s="131" t="s">
        <v>1768</v>
      </c>
      <c r="M287" s="131" t="s">
        <v>888</v>
      </c>
      <c r="N287" s="78">
        <v>1</v>
      </c>
      <c r="O287" s="78">
        <v>1</v>
      </c>
      <c r="P287" s="131" t="s">
        <v>888</v>
      </c>
      <c r="Q287" s="85" t="s">
        <v>1835</v>
      </c>
      <c r="R287" s="132">
        <v>8101.22</v>
      </c>
      <c r="S287" s="132">
        <f>N287*R287</f>
        <v>8101.22</v>
      </c>
      <c r="T287" s="133">
        <f>O287*R287</f>
        <v>8101.22</v>
      </c>
      <c r="U287" s="134"/>
      <c r="V287" s="135"/>
      <c r="W287" s="154">
        <v>285</v>
      </c>
      <c r="Y287" s="155"/>
    </row>
    <row r="288" spans="1:25" s="136" customFormat="1">
      <c r="A288" s="129" t="s">
        <v>2218</v>
      </c>
      <c r="B288" s="82" t="s">
        <v>1896</v>
      </c>
      <c r="C288" s="45" t="s">
        <v>1897</v>
      </c>
      <c r="D288" s="45" t="s">
        <v>1898</v>
      </c>
      <c r="E288" s="130" t="s">
        <v>161</v>
      </c>
      <c r="F288" s="84" t="s">
        <v>1765</v>
      </c>
      <c r="G288" s="83"/>
      <c r="H288" s="84"/>
      <c r="I288" s="84"/>
      <c r="J288" s="84"/>
      <c r="K288" s="130" t="s">
        <v>148</v>
      </c>
      <c r="L288" s="131" t="s">
        <v>1768</v>
      </c>
      <c r="M288" s="131" t="s">
        <v>888</v>
      </c>
      <c r="N288" s="78">
        <v>0</v>
      </c>
      <c r="O288" s="78">
        <v>0</v>
      </c>
      <c r="P288" s="131" t="s">
        <v>888</v>
      </c>
      <c r="Q288" s="85"/>
      <c r="R288" s="132"/>
      <c r="S288" s="132">
        <f>N288*R288</f>
        <v>0</v>
      </c>
      <c r="T288" s="133">
        <f>O288*R288</f>
        <v>0</v>
      </c>
      <c r="U288" s="134"/>
      <c r="V288" s="135"/>
      <c r="W288" s="154">
        <v>286</v>
      </c>
      <c r="Y288" s="155"/>
    </row>
    <row r="289" spans="1:25" s="136" customFormat="1">
      <c r="A289" s="129" t="s">
        <v>2219</v>
      </c>
      <c r="B289" s="82"/>
      <c r="C289" s="45" t="s">
        <v>1899</v>
      </c>
      <c r="D289" s="45" t="s">
        <v>1900</v>
      </c>
      <c r="E289" s="130" t="s">
        <v>161</v>
      </c>
      <c r="F289" s="84" t="s">
        <v>1765</v>
      </c>
      <c r="G289" s="83"/>
      <c r="H289" s="84"/>
      <c r="I289" s="84"/>
      <c r="J289" s="84"/>
      <c r="K289" s="130" t="s">
        <v>148</v>
      </c>
      <c r="L289" s="131" t="s">
        <v>1768</v>
      </c>
      <c r="M289" s="131" t="s">
        <v>888</v>
      </c>
      <c r="N289" s="78">
        <v>0</v>
      </c>
      <c r="O289" s="78">
        <v>0</v>
      </c>
      <c r="P289" s="131" t="s">
        <v>888</v>
      </c>
      <c r="Q289" s="85"/>
      <c r="R289" s="132"/>
      <c r="S289" s="132">
        <f>N289*R289</f>
        <v>0</v>
      </c>
      <c r="T289" s="133">
        <f>O289*R289</f>
        <v>0</v>
      </c>
      <c r="U289" s="134"/>
      <c r="V289" s="135"/>
      <c r="W289" s="154">
        <v>287</v>
      </c>
      <c r="Y289" s="155"/>
    </row>
    <row r="290" spans="1:25" s="136" customFormat="1">
      <c r="A290" s="129" t="s">
        <v>2220</v>
      </c>
      <c r="B290" s="82"/>
      <c r="C290" s="45" t="s">
        <v>1874</v>
      </c>
      <c r="D290" s="45" t="s">
        <v>1875</v>
      </c>
      <c r="E290" s="130" t="s">
        <v>161</v>
      </c>
      <c r="F290" s="84" t="s">
        <v>1765</v>
      </c>
      <c r="G290" s="83"/>
      <c r="H290" s="84"/>
      <c r="I290" s="84"/>
      <c r="J290" s="84"/>
      <c r="K290" s="130" t="s">
        <v>148</v>
      </c>
      <c r="L290" s="131" t="s">
        <v>1768</v>
      </c>
      <c r="M290" s="131" t="s">
        <v>888</v>
      </c>
      <c r="N290" s="78">
        <v>0</v>
      </c>
      <c r="O290" s="78">
        <v>0</v>
      </c>
      <c r="P290" s="131" t="s">
        <v>888</v>
      </c>
      <c r="Q290" s="85"/>
      <c r="R290" s="132"/>
      <c r="S290" s="132">
        <f>N290*R290</f>
        <v>0</v>
      </c>
      <c r="T290" s="133">
        <f>O290*R290</f>
        <v>0</v>
      </c>
      <c r="U290" s="134"/>
      <c r="V290" s="135"/>
      <c r="W290" s="154">
        <v>288</v>
      </c>
      <c r="Y290" s="155"/>
    </row>
    <row r="291" spans="1:25" s="136" customFormat="1">
      <c r="A291" s="129" t="s">
        <v>2221</v>
      </c>
      <c r="B291" s="82" t="s">
        <v>1901</v>
      </c>
      <c r="C291" s="45" t="s">
        <v>1902</v>
      </c>
      <c r="D291" s="45" t="s">
        <v>1903</v>
      </c>
      <c r="E291" s="130" t="s">
        <v>161</v>
      </c>
      <c r="F291" s="84" t="s">
        <v>1765</v>
      </c>
      <c r="G291" s="83"/>
      <c r="H291" s="84"/>
      <c r="I291" s="84"/>
      <c r="J291" s="84"/>
      <c r="K291" s="130" t="s">
        <v>148</v>
      </c>
      <c r="L291" s="131" t="s">
        <v>1768</v>
      </c>
      <c r="M291" s="131" t="s">
        <v>888</v>
      </c>
      <c r="N291" s="78">
        <v>0</v>
      </c>
      <c r="O291" s="78">
        <v>0</v>
      </c>
      <c r="P291" s="131" t="s">
        <v>888</v>
      </c>
      <c r="Q291" s="85"/>
      <c r="R291" s="132"/>
      <c r="S291" s="132">
        <f>N291*R291</f>
        <v>0</v>
      </c>
      <c r="T291" s="133">
        <f>O291*R291</f>
        <v>0</v>
      </c>
      <c r="U291" s="134"/>
      <c r="V291" s="135"/>
      <c r="W291" s="154">
        <v>289</v>
      </c>
      <c r="Y291" s="155"/>
    </row>
    <row r="292" spans="1:25" s="136" customFormat="1">
      <c r="A292" s="129" t="s">
        <v>2222</v>
      </c>
      <c r="B292" s="82" t="s">
        <v>1904</v>
      </c>
      <c r="C292" s="45" t="s">
        <v>1905</v>
      </c>
      <c r="D292" s="45" t="s">
        <v>1906</v>
      </c>
      <c r="E292" s="130" t="s">
        <v>161</v>
      </c>
      <c r="F292" s="84" t="s">
        <v>1765</v>
      </c>
      <c r="G292" s="83"/>
      <c r="H292" s="84"/>
      <c r="I292" s="84" t="s">
        <v>1829</v>
      </c>
      <c r="J292" s="84"/>
      <c r="K292" s="130" t="s">
        <v>148</v>
      </c>
      <c r="L292" s="131" t="s">
        <v>1768</v>
      </c>
      <c r="M292" s="131" t="s">
        <v>888</v>
      </c>
      <c r="N292" s="78">
        <v>1</v>
      </c>
      <c r="O292" s="78">
        <v>1</v>
      </c>
      <c r="P292" s="131" t="s">
        <v>888</v>
      </c>
      <c r="Q292" s="85"/>
      <c r="R292" s="132"/>
      <c r="S292" s="132">
        <f>N292*R292</f>
        <v>0</v>
      </c>
      <c r="T292" s="133">
        <f>O292*R292</f>
        <v>0</v>
      </c>
      <c r="U292" s="134"/>
      <c r="V292" s="135"/>
      <c r="W292" s="154">
        <v>290</v>
      </c>
      <c r="Y292" s="155"/>
    </row>
    <row r="293" spans="1:25" s="136" customFormat="1">
      <c r="A293" s="129" t="s">
        <v>2223</v>
      </c>
      <c r="B293" s="82"/>
      <c r="C293" s="45" t="s">
        <v>1907</v>
      </c>
      <c r="D293" s="45" t="s">
        <v>1908</v>
      </c>
      <c r="E293" s="130" t="s">
        <v>161</v>
      </c>
      <c r="F293" s="84" t="s">
        <v>1765</v>
      </c>
      <c r="G293" s="83" t="s">
        <v>1909</v>
      </c>
      <c r="H293" s="84"/>
      <c r="I293" s="84"/>
      <c r="J293" s="84"/>
      <c r="K293" s="130" t="s">
        <v>148</v>
      </c>
      <c r="L293" s="131" t="s">
        <v>1768</v>
      </c>
      <c r="M293" s="131" t="s">
        <v>888</v>
      </c>
      <c r="N293" s="78">
        <v>0</v>
      </c>
      <c r="O293" s="78">
        <v>0</v>
      </c>
      <c r="P293" s="131" t="s">
        <v>888</v>
      </c>
      <c r="Q293" s="85" t="s">
        <v>1852</v>
      </c>
      <c r="R293" s="132">
        <v>4207.51</v>
      </c>
      <c r="S293" s="132">
        <f>N293*R293</f>
        <v>0</v>
      </c>
      <c r="T293" s="133">
        <f>O293*R293</f>
        <v>0</v>
      </c>
      <c r="U293" s="134"/>
      <c r="V293" s="135"/>
      <c r="W293" s="154">
        <v>291</v>
      </c>
      <c r="Y293" s="155"/>
    </row>
    <row r="294" spans="1:25" s="136" customFormat="1">
      <c r="A294" s="129" t="s">
        <v>2224</v>
      </c>
      <c r="B294" s="82"/>
      <c r="C294" s="45" t="s">
        <v>1883</v>
      </c>
      <c r="D294" s="45" t="s">
        <v>1884</v>
      </c>
      <c r="E294" s="130" t="s">
        <v>161</v>
      </c>
      <c r="F294" s="84" t="s">
        <v>1765</v>
      </c>
      <c r="G294" s="83" t="s">
        <v>1910</v>
      </c>
      <c r="H294" s="84"/>
      <c r="I294" s="84"/>
      <c r="J294" s="84"/>
      <c r="K294" s="130" t="s">
        <v>413</v>
      </c>
      <c r="L294" s="131" t="s">
        <v>1768</v>
      </c>
      <c r="M294" s="131" t="s">
        <v>888</v>
      </c>
      <c r="N294" s="78">
        <v>0</v>
      </c>
      <c r="O294" s="78">
        <v>0</v>
      </c>
      <c r="P294" s="131" t="s">
        <v>888</v>
      </c>
      <c r="Q294" s="85" t="s">
        <v>1852</v>
      </c>
      <c r="R294" s="132">
        <v>2800.14</v>
      </c>
      <c r="S294" s="132">
        <f>N294*R294</f>
        <v>0</v>
      </c>
      <c r="T294" s="133">
        <f>O294*R294</f>
        <v>0</v>
      </c>
      <c r="U294" s="134"/>
      <c r="V294" s="135"/>
      <c r="W294" s="154">
        <v>292</v>
      </c>
      <c r="Y294" s="155"/>
    </row>
    <row r="295" spans="1:25" s="136" customFormat="1">
      <c r="A295" s="129" t="s">
        <v>2225</v>
      </c>
      <c r="B295" s="82"/>
      <c r="C295" s="45" t="s">
        <v>1911</v>
      </c>
      <c r="D295" s="45" t="s">
        <v>1912</v>
      </c>
      <c r="E295" s="130" t="s">
        <v>161</v>
      </c>
      <c r="F295" s="84" t="s">
        <v>1765</v>
      </c>
      <c r="G295" s="83" t="s">
        <v>1913</v>
      </c>
      <c r="H295" s="84"/>
      <c r="I295" s="84"/>
      <c r="J295" s="84"/>
      <c r="K295" s="130" t="s">
        <v>413</v>
      </c>
      <c r="L295" s="131" t="s">
        <v>1785</v>
      </c>
      <c r="M295" s="131" t="s">
        <v>888</v>
      </c>
      <c r="N295" s="78">
        <v>0</v>
      </c>
      <c r="O295" s="78">
        <v>0</v>
      </c>
      <c r="P295" s="131" t="s">
        <v>888</v>
      </c>
      <c r="Q295" s="85" t="s">
        <v>1852</v>
      </c>
      <c r="R295" s="132">
        <v>431.24</v>
      </c>
      <c r="S295" s="132">
        <f>N295*R295</f>
        <v>0</v>
      </c>
      <c r="T295" s="133">
        <f>O295*R295</f>
        <v>0</v>
      </c>
      <c r="U295" s="134"/>
      <c r="V295" s="135"/>
      <c r="W295" s="154">
        <v>293</v>
      </c>
      <c r="Y295" s="155"/>
    </row>
    <row r="296" spans="1:25" s="136" customFormat="1">
      <c r="A296" s="129" t="s">
        <v>2226</v>
      </c>
      <c r="B296" s="82" t="s">
        <v>1914</v>
      </c>
      <c r="C296" s="45" t="s">
        <v>1871</v>
      </c>
      <c r="D296" s="45" t="s">
        <v>1872</v>
      </c>
      <c r="E296" s="130" t="s">
        <v>161</v>
      </c>
      <c r="F296" s="84" t="s">
        <v>1765</v>
      </c>
      <c r="G296" s="83" t="s">
        <v>1891</v>
      </c>
      <c r="H296" s="84"/>
      <c r="I296" s="84"/>
      <c r="J296" s="84"/>
      <c r="K296" s="130" t="s">
        <v>148</v>
      </c>
      <c r="L296" s="131" t="s">
        <v>1768</v>
      </c>
      <c r="M296" s="131" t="s">
        <v>888</v>
      </c>
      <c r="N296" s="78">
        <v>0</v>
      </c>
      <c r="O296" s="78">
        <v>0</v>
      </c>
      <c r="P296" s="131" t="s">
        <v>888</v>
      </c>
      <c r="Q296" s="85" t="s">
        <v>1825</v>
      </c>
      <c r="R296" s="132">
        <v>2659.49</v>
      </c>
      <c r="S296" s="132">
        <f>N296*R296</f>
        <v>0</v>
      </c>
      <c r="T296" s="133">
        <f>O296*R296</f>
        <v>0</v>
      </c>
      <c r="U296" s="134"/>
      <c r="V296" s="135"/>
      <c r="W296" s="154">
        <v>294</v>
      </c>
      <c r="Y296" s="155"/>
    </row>
    <row r="297" spans="1:25" s="136" customFormat="1">
      <c r="A297" s="129" t="s">
        <v>2227</v>
      </c>
      <c r="B297" s="82"/>
      <c r="C297" s="45" t="s">
        <v>1915</v>
      </c>
      <c r="D297" s="45" t="s">
        <v>1916</v>
      </c>
      <c r="E297" s="130" t="s">
        <v>161</v>
      </c>
      <c r="F297" s="84" t="s">
        <v>1765</v>
      </c>
      <c r="G297" s="83" t="s">
        <v>1917</v>
      </c>
      <c r="H297" s="84"/>
      <c r="I297" s="84"/>
      <c r="J297" s="84"/>
      <c r="K297" s="130" t="s">
        <v>148</v>
      </c>
      <c r="L297" s="131" t="s">
        <v>1768</v>
      </c>
      <c r="M297" s="131" t="s">
        <v>888</v>
      </c>
      <c r="N297" s="78">
        <v>1</v>
      </c>
      <c r="O297" s="78">
        <v>1</v>
      </c>
      <c r="P297" s="131" t="s">
        <v>888</v>
      </c>
      <c r="Q297" s="85" t="s">
        <v>1860</v>
      </c>
      <c r="R297" s="132">
        <v>2559.17</v>
      </c>
      <c r="S297" s="132">
        <f>N297*R297</f>
        <v>2559.17</v>
      </c>
      <c r="T297" s="133">
        <f>O297*R297</f>
        <v>2559.17</v>
      </c>
      <c r="U297" s="134"/>
      <c r="V297" s="135"/>
      <c r="W297" s="154">
        <v>295</v>
      </c>
      <c r="Y297" s="155"/>
    </row>
    <row r="298" spans="1:25" s="136" customFormat="1" ht="25.5">
      <c r="A298" s="129" t="s">
        <v>2228</v>
      </c>
      <c r="B298" s="82"/>
      <c r="C298" s="45" t="s">
        <v>1918</v>
      </c>
      <c r="D298" s="45" t="s">
        <v>1919</v>
      </c>
      <c r="E298" s="130" t="s">
        <v>161</v>
      </c>
      <c r="F298" s="84" t="s">
        <v>1765</v>
      </c>
      <c r="G298" s="83"/>
      <c r="H298" s="84"/>
      <c r="I298" s="84"/>
      <c r="J298" s="84"/>
      <c r="K298" s="130"/>
      <c r="L298" s="131"/>
      <c r="M298" s="131"/>
      <c r="N298" s="78"/>
      <c r="O298" s="78"/>
      <c r="P298" s="131"/>
      <c r="Q298" s="85"/>
      <c r="R298" s="132"/>
      <c r="S298" s="132">
        <f>N298*R298</f>
        <v>0</v>
      </c>
      <c r="T298" s="133">
        <f>O298*R298</f>
        <v>0</v>
      </c>
      <c r="U298" s="134"/>
      <c r="V298" s="135"/>
      <c r="W298" s="154">
        <v>296</v>
      </c>
      <c r="Y298" s="155"/>
    </row>
    <row r="299" spans="1:25" s="136" customFormat="1" ht="25.5">
      <c r="A299" s="129" t="s">
        <v>2229</v>
      </c>
      <c r="B299" s="82" t="s">
        <v>1920</v>
      </c>
      <c r="C299" s="45" t="s">
        <v>1921</v>
      </c>
      <c r="D299" s="45" t="s">
        <v>1922</v>
      </c>
      <c r="E299" s="130" t="s">
        <v>161</v>
      </c>
      <c r="F299" s="84" t="s">
        <v>1765</v>
      </c>
      <c r="G299" s="83"/>
      <c r="H299" s="84"/>
      <c r="I299" s="84"/>
      <c r="J299" s="84"/>
      <c r="K299" s="130"/>
      <c r="L299" s="131"/>
      <c r="M299" s="131"/>
      <c r="N299" s="78"/>
      <c r="O299" s="78"/>
      <c r="P299" s="131"/>
      <c r="Q299" s="85"/>
      <c r="R299" s="132"/>
      <c r="S299" s="132">
        <f>N299*R299</f>
        <v>0</v>
      </c>
      <c r="T299" s="133">
        <f>O299*R299</f>
        <v>0</v>
      </c>
      <c r="U299" s="134"/>
      <c r="V299" s="135"/>
      <c r="W299" s="154">
        <v>297</v>
      </c>
      <c r="Y299" s="155"/>
    </row>
    <row r="300" spans="1:25" s="136" customFormat="1">
      <c r="A300" s="129" t="s">
        <v>2230</v>
      </c>
      <c r="B300" s="82"/>
      <c r="C300" s="45" t="s">
        <v>1883</v>
      </c>
      <c r="D300" s="45" t="s">
        <v>1884</v>
      </c>
      <c r="E300" s="130" t="s">
        <v>161</v>
      </c>
      <c r="F300" s="84" t="s">
        <v>1765</v>
      </c>
      <c r="G300" s="83" t="s">
        <v>1923</v>
      </c>
      <c r="H300" s="84"/>
      <c r="I300" s="84"/>
      <c r="J300" s="84"/>
      <c r="K300" s="130" t="s">
        <v>148</v>
      </c>
      <c r="L300" s="131" t="s">
        <v>1768</v>
      </c>
      <c r="M300" s="131" t="s">
        <v>888</v>
      </c>
      <c r="N300" s="78">
        <v>0</v>
      </c>
      <c r="O300" s="78">
        <v>0</v>
      </c>
      <c r="P300" s="131" t="s">
        <v>888</v>
      </c>
      <c r="Q300" s="85" t="s">
        <v>1825</v>
      </c>
      <c r="R300" s="132">
        <v>4160.63</v>
      </c>
      <c r="S300" s="132">
        <f>N300*R300</f>
        <v>0</v>
      </c>
      <c r="T300" s="133">
        <f>O300*R300</f>
        <v>0</v>
      </c>
      <c r="U300" s="134"/>
      <c r="V300" s="135"/>
      <c r="W300" s="154">
        <v>298</v>
      </c>
      <c r="Y300" s="155"/>
    </row>
    <row r="301" spans="1:25" s="136" customFormat="1">
      <c r="A301" s="129" t="s">
        <v>2231</v>
      </c>
      <c r="B301" s="82"/>
      <c r="C301" s="45" t="s">
        <v>1924</v>
      </c>
      <c r="D301" s="45" t="s">
        <v>1925</v>
      </c>
      <c r="E301" s="130" t="s">
        <v>161</v>
      </c>
      <c r="F301" s="84" t="s">
        <v>1765</v>
      </c>
      <c r="G301" s="83" t="s">
        <v>1926</v>
      </c>
      <c r="H301" s="84"/>
      <c r="I301" s="84"/>
      <c r="J301" s="84"/>
      <c r="K301" s="130" t="s">
        <v>148</v>
      </c>
      <c r="L301" s="131" t="s">
        <v>1768</v>
      </c>
      <c r="M301" s="131" t="s">
        <v>888</v>
      </c>
      <c r="N301" s="78">
        <v>0</v>
      </c>
      <c r="O301" s="78">
        <v>0</v>
      </c>
      <c r="P301" s="131" t="s">
        <v>888</v>
      </c>
      <c r="Q301" s="85" t="s">
        <v>1825</v>
      </c>
      <c r="R301" s="132">
        <v>1077.93</v>
      </c>
      <c r="S301" s="132">
        <f>N301*R301</f>
        <v>0</v>
      </c>
      <c r="T301" s="133">
        <f>O301*R301</f>
        <v>0</v>
      </c>
      <c r="U301" s="134"/>
      <c r="V301" s="135"/>
      <c r="W301" s="154">
        <v>299</v>
      </c>
      <c r="Y301" s="155"/>
    </row>
    <row r="302" spans="1:25" s="136" customFormat="1">
      <c r="A302" s="129" t="s">
        <v>2232</v>
      </c>
      <c r="B302" s="82"/>
      <c r="C302" s="45" t="s">
        <v>1927</v>
      </c>
      <c r="D302" s="45" t="s">
        <v>1928</v>
      </c>
      <c r="E302" s="130" t="s">
        <v>161</v>
      </c>
      <c r="F302" s="84" t="s">
        <v>1765</v>
      </c>
      <c r="G302" s="83" t="s">
        <v>1929</v>
      </c>
      <c r="H302" s="84"/>
      <c r="I302" s="84"/>
      <c r="J302" s="84"/>
      <c r="K302" s="130" t="s">
        <v>413</v>
      </c>
      <c r="L302" s="131" t="s">
        <v>1768</v>
      </c>
      <c r="M302" s="131" t="s">
        <v>888</v>
      </c>
      <c r="N302" s="78">
        <v>2</v>
      </c>
      <c r="O302" s="78">
        <v>3</v>
      </c>
      <c r="P302" s="131" t="s">
        <v>888</v>
      </c>
      <c r="Q302" s="85" t="s">
        <v>1825</v>
      </c>
      <c r="R302" s="132">
        <v>131.19999999999999</v>
      </c>
      <c r="S302" s="132">
        <f>N302*R302</f>
        <v>262.39999999999998</v>
      </c>
      <c r="T302" s="133">
        <f>O302*R302</f>
        <v>393.59999999999997</v>
      </c>
      <c r="U302" s="134"/>
      <c r="V302" s="135"/>
      <c r="W302" s="154">
        <v>300</v>
      </c>
      <c r="Y302" s="155"/>
    </row>
    <row r="303" spans="1:25" s="136" customFormat="1">
      <c r="A303" s="129" t="s">
        <v>2233</v>
      </c>
      <c r="B303" s="82"/>
      <c r="C303" s="45" t="s">
        <v>1930</v>
      </c>
      <c r="D303" s="45" t="s">
        <v>1931</v>
      </c>
      <c r="E303" s="130" t="s">
        <v>161</v>
      </c>
      <c r="F303" s="84" t="s">
        <v>1765</v>
      </c>
      <c r="G303" s="83" t="s">
        <v>1932</v>
      </c>
      <c r="H303" s="84"/>
      <c r="I303" s="84"/>
      <c r="J303" s="84"/>
      <c r="K303" s="130" t="s">
        <v>413</v>
      </c>
      <c r="L303" s="131" t="s">
        <v>1768</v>
      </c>
      <c r="M303" s="131" t="s">
        <v>888</v>
      </c>
      <c r="N303" s="78">
        <v>1</v>
      </c>
      <c r="O303" s="78">
        <v>1</v>
      </c>
      <c r="P303" s="131" t="s">
        <v>888</v>
      </c>
      <c r="Q303" s="85" t="s">
        <v>1825</v>
      </c>
      <c r="R303" s="132">
        <v>675.68</v>
      </c>
      <c r="S303" s="132">
        <f>N303*R303</f>
        <v>675.68</v>
      </c>
      <c r="T303" s="133">
        <f>O303*R303</f>
        <v>675.68</v>
      </c>
      <c r="U303" s="134"/>
      <c r="V303" s="135"/>
      <c r="W303" s="154">
        <v>301</v>
      </c>
      <c r="Y303" s="155"/>
    </row>
    <row r="304" spans="1:25" ht="25.5">
      <c r="A304" s="33" t="s">
        <v>2234</v>
      </c>
      <c r="B304" s="18"/>
      <c r="C304" s="45" t="s">
        <v>1933</v>
      </c>
      <c r="D304" s="35" t="s">
        <v>1934</v>
      </c>
      <c r="E304" s="34" t="s">
        <v>161</v>
      </c>
      <c r="F304" s="38" t="s">
        <v>1765</v>
      </c>
      <c r="G304" s="37" t="s">
        <v>1935</v>
      </c>
      <c r="H304" s="38"/>
      <c r="I304" s="38"/>
      <c r="J304" s="38"/>
      <c r="K304" s="34" t="s">
        <v>413</v>
      </c>
      <c r="L304" s="104" t="s">
        <v>1768</v>
      </c>
      <c r="M304" s="104" t="s">
        <v>888</v>
      </c>
      <c r="N304" s="36">
        <v>1</v>
      </c>
      <c r="O304" s="36">
        <v>1</v>
      </c>
      <c r="P304" s="104" t="s">
        <v>888</v>
      </c>
      <c r="Q304" s="47" t="s">
        <v>1825</v>
      </c>
      <c r="R304" s="121">
        <v>289.8</v>
      </c>
      <c r="S304" s="121">
        <f>N304*R304</f>
        <v>289.8</v>
      </c>
      <c r="T304" s="122">
        <f>O304*R304</f>
        <v>289.8</v>
      </c>
      <c r="U304" s="105"/>
      <c r="W304" s="154">
        <v>302</v>
      </c>
      <c r="Y304" s="155"/>
    </row>
    <row r="305" spans="1:25">
      <c r="A305" s="33" t="s">
        <v>2235</v>
      </c>
      <c r="B305" s="18" t="s">
        <v>1936</v>
      </c>
      <c r="C305" s="45" t="s">
        <v>1813</v>
      </c>
      <c r="D305" s="35" t="s">
        <v>1814</v>
      </c>
      <c r="E305" s="34" t="s">
        <v>161</v>
      </c>
      <c r="F305" s="38" t="s">
        <v>1765</v>
      </c>
      <c r="G305" s="37"/>
      <c r="H305" s="38"/>
      <c r="I305" s="38" t="s">
        <v>1811</v>
      </c>
      <c r="J305" s="38"/>
      <c r="K305" s="34" t="s">
        <v>148</v>
      </c>
      <c r="L305" s="104" t="s">
        <v>1768</v>
      </c>
      <c r="M305" s="104" t="s">
        <v>888</v>
      </c>
      <c r="N305" s="36">
        <v>0</v>
      </c>
      <c r="O305" s="36">
        <v>0</v>
      </c>
      <c r="P305" s="104" t="s">
        <v>888</v>
      </c>
      <c r="Q305" s="47"/>
      <c r="R305" s="121"/>
      <c r="S305" s="121">
        <f>N305*R305</f>
        <v>0</v>
      </c>
      <c r="T305" s="122">
        <f>O305*R305</f>
        <v>0</v>
      </c>
      <c r="U305" s="105"/>
      <c r="W305" s="154">
        <v>303</v>
      </c>
      <c r="Y305" s="155"/>
    </row>
    <row r="306" spans="1:25" ht="25.5">
      <c r="A306" s="33" t="s">
        <v>2236</v>
      </c>
      <c r="B306" s="18" t="s">
        <v>1937</v>
      </c>
      <c r="C306" s="45" t="s">
        <v>1938</v>
      </c>
      <c r="D306" s="35" t="s">
        <v>1939</v>
      </c>
      <c r="E306" s="34" t="s">
        <v>161</v>
      </c>
      <c r="F306" s="38" t="s">
        <v>1765</v>
      </c>
      <c r="G306" s="37" t="s">
        <v>1940</v>
      </c>
      <c r="H306" s="38"/>
      <c r="I306" s="38" t="s">
        <v>1941</v>
      </c>
      <c r="J306" s="38"/>
      <c r="K306" s="34" t="s">
        <v>148</v>
      </c>
      <c r="L306" s="104" t="s">
        <v>1942</v>
      </c>
      <c r="M306" s="104" t="s">
        <v>572</v>
      </c>
      <c r="N306" s="36">
        <v>0</v>
      </c>
      <c r="O306" s="36">
        <v>0</v>
      </c>
      <c r="P306" s="104" t="s">
        <v>572</v>
      </c>
      <c r="Q306" s="47" t="s">
        <v>1852</v>
      </c>
      <c r="R306" s="121">
        <v>1279.69</v>
      </c>
      <c r="S306" s="121">
        <f>N306*R306</f>
        <v>0</v>
      </c>
      <c r="T306" s="122">
        <f>O306*R306</f>
        <v>0</v>
      </c>
      <c r="U306" s="105"/>
      <c r="W306" s="154">
        <v>304</v>
      </c>
      <c r="Y306" s="155"/>
    </row>
    <row r="307" spans="1:25">
      <c r="A307" s="33" t="s">
        <v>2237</v>
      </c>
      <c r="B307" s="18"/>
      <c r="C307" s="45" t="s">
        <v>1943</v>
      </c>
      <c r="D307" s="35" t="s">
        <v>1944</v>
      </c>
      <c r="E307" s="34" t="s">
        <v>161</v>
      </c>
      <c r="F307" s="38" t="s">
        <v>1765</v>
      </c>
      <c r="G307" s="37" t="s">
        <v>1945</v>
      </c>
      <c r="H307" s="38"/>
      <c r="I307" s="38" t="s">
        <v>1946</v>
      </c>
      <c r="J307" s="38"/>
      <c r="K307" s="34" t="s">
        <v>148</v>
      </c>
      <c r="L307" s="104" t="s">
        <v>1852</v>
      </c>
      <c r="M307" s="104" t="s">
        <v>888</v>
      </c>
      <c r="N307" s="36">
        <v>0</v>
      </c>
      <c r="O307" s="36">
        <v>0</v>
      </c>
      <c r="P307" s="104" t="s">
        <v>888</v>
      </c>
      <c r="Q307" s="47" t="s">
        <v>1852</v>
      </c>
      <c r="R307" s="121">
        <v>1338.28</v>
      </c>
      <c r="S307" s="121">
        <f>N307*R307</f>
        <v>0</v>
      </c>
      <c r="T307" s="122">
        <f>O307*R307</f>
        <v>0</v>
      </c>
      <c r="U307" s="105"/>
      <c r="W307" s="154">
        <v>305</v>
      </c>
      <c r="Y307" s="155"/>
    </row>
    <row r="308" spans="1:25" s="16" customFormat="1" ht="30.75" customHeight="1">
      <c r="A308" s="97"/>
      <c r="B308" s="98"/>
      <c r="C308" s="127" t="s">
        <v>1947</v>
      </c>
      <c r="D308" s="127" t="s">
        <v>1948</v>
      </c>
      <c r="E308" s="100"/>
      <c r="F308" s="100"/>
      <c r="G308" s="100"/>
      <c r="H308" s="100"/>
      <c r="I308" s="98"/>
      <c r="J308" s="100"/>
      <c r="K308" s="100"/>
      <c r="L308" s="101"/>
      <c r="M308" s="100"/>
      <c r="N308" s="100"/>
      <c r="O308" s="100"/>
      <c r="P308" s="100"/>
      <c r="Q308" s="101"/>
      <c r="R308" s="117"/>
      <c r="S308" s="117"/>
      <c r="T308" s="118"/>
      <c r="U308" s="102"/>
      <c r="V308" s="103"/>
      <c r="W308" s="154">
        <v>306</v>
      </c>
      <c r="Y308" s="155"/>
    </row>
    <row r="309" spans="1:25" ht="25.5">
      <c r="A309" s="33" t="s">
        <v>2238</v>
      </c>
      <c r="B309" s="18" t="s">
        <v>1949</v>
      </c>
      <c r="C309" s="45" t="s">
        <v>1950</v>
      </c>
      <c r="D309" s="35" t="s">
        <v>1951</v>
      </c>
      <c r="E309" s="34" t="s">
        <v>161</v>
      </c>
      <c r="F309" s="38" t="s">
        <v>1765</v>
      </c>
      <c r="G309" s="37" t="s">
        <v>1766</v>
      </c>
      <c r="H309" s="38"/>
      <c r="I309" s="38" t="s">
        <v>1767</v>
      </c>
      <c r="J309" s="38"/>
      <c r="K309" s="34" t="s">
        <v>148</v>
      </c>
      <c r="L309" s="104" t="s">
        <v>1768</v>
      </c>
      <c r="M309" s="104" t="s">
        <v>888</v>
      </c>
      <c r="N309" s="36">
        <v>0</v>
      </c>
      <c r="O309" s="36">
        <v>0</v>
      </c>
      <c r="P309" s="104" t="s">
        <v>888</v>
      </c>
      <c r="Q309" s="47" t="s">
        <v>1825</v>
      </c>
      <c r="R309" s="121">
        <v>5140.8</v>
      </c>
      <c r="S309" s="121">
        <f>N309*R309</f>
        <v>0</v>
      </c>
      <c r="T309" s="122">
        <f>O309*R309</f>
        <v>0</v>
      </c>
      <c r="U309" s="105"/>
      <c r="W309" s="154">
        <v>307</v>
      </c>
      <c r="Y309" s="155"/>
    </row>
    <row r="310" spans="1:25">
      <c r="A310" s="33" t="s">
        <v>2239</v>
      </c>
      <c r="B310" s="18" t="s">
        <v>1952</v>
      </c>
      <c r="C310" s="45" t="s">
        <v>1953</v>
      </c>
      <c r="D310" s="35" t="s">
        <v>1954</v>
      </c>
      <c r="E310" s="34" t="s">
        <v>161</v>
      </c>
      <c r="F310" s="38" t="s">
        <v>1765</v>
      </c>
      <c r="G310" s="37" t="s">
        <v>1772</v>
      </c>
      <c r="H310" s="38"/>
      <c r="I310" s="38" t="s">
        <v>1773</v>
      </c>
      <c r="J310" s="38"/>
      <c r="K310" s="34" t="s">
        <v>148</v>
      </c>
      <c r="L310" s="104" t="s">
        <v>1768</v>
      </c>
      <c r="M310" s="104" t="s">
        <v>888</v>
      </c>
      <c r="N310" s="36">
        <v>0</v>
      </c>
      <c r="O310" s="36">
        <v>0</v>
      </c>
      <c r="P310" s="104" t="s">
        <v>888</v>
      </c>
      <c r="Q310" s="47" t="s">
        <v>1852</v>
      </c>
      <c r="R310" s="121">
        <v>4614.12</v>
      </c>
      <c r="S310" s="121">
        <f>N310*R310</f>
        <v>0</v>
      </c>
      <c r="T310" s="122">
        <f>O310*R310</f>
        <v>0</v>
      </c>
      <c r="U310" s="105"/>
      <c r="W310" s="154">
        <v>308</v>
      </c>
      <c r="Y310" s="155"/>
    </row>
    <row r="311" spans="1:25">
      <c r="A311" s="33" t="s">
        <v>2240</v>
      </c>
      <c r="B311" s="18"/>
      <c r="C311" s="45" t="s">
        <v>1774</v>
      </c>
      <c r="D311" s="35" t="s">
        <v>1775</v>
      </c>
      <c r="E311" s="34" t="s">
        <v>161</v>
      </c>
      <c r="F311" s="38" t="s">
        <v>1765</v>
      </c>
      <c r="G311" s="37" t="s">
        <v>1776</v>
      </c>
      <c r="H311" s="38"/>
      <c r="I311" s="38"/>
      <c r="J311" s="38"/>
      <c r="K311" s="34" t="s">
        <v>413</v>
      </c>
      <c r="L311" s="104" t="s">
        <v>1768</v>
      </c>
      <c r="M311" s="104" t="s">
        <v>888</v>
      </c>
      <c r="N311" s="36">
        <v>1</v>
      </c>
      <c r="O311" s="36">
        <v>1</v>
      </c>
      <c r="P311" s="104" t="s">
        <v>888</v>
      </c>
      <c r="Q311" s="47"/>
      <c r="R311" s="121">
        <v>1644.35</v>
      </c>
      <c r="S311" s="121">
        <f>N311*R311</f>
        <v>1644.35</v>
      </c>
      <c r="T311" s="122">
        <f>O311*R311</f>
        <v>1644.35</v>
      </c>
      <c r="U311" s="105"/>
      <c r="W311" s="154">
        <v>309</v>
      </c>
      <c r="Y311" s="155"/>
    </row>
    <row r="312" spans="1:25" ht="25.5">
      <c r="A312" s="33" t="s">
        <v>2241</v>
      </c>
      <c r="B312" s="18" t="s">
        <v>1955</v>
      </c>
      <c r="C312" s="45" t="s">
        <v>1778</v>
      </c>
      <c r="D312" s="35" t="s">
        <v>1779</v>
      </c>
      <c r="E312" s="34" t="s">
        <v>161</v>
      </c>
      <c r="F312" s="38" t="s">
        <v>1765</v>
      </c>
      <c r="G312" s="37" t="s">
        <v>1780</v>
      </c>
      <c r="H312" s="38"/>
      <c r="I312" s="38" t="s">
        <v>1773</v>
      </c>
      <c r="J312" s="38"/>
      <c r="K312" s="34" t="s">
        <v>148</v>
      </c>
      <c r="L312" s="104" t="s">
        <v>1768</v>
      </c>
      <c r="M312" s="104" t="s">
        <v>888</v>
      </c>
      <c r="N312" s="36">
        <v>0</v>
      </c>
      <c r="O312" s="36">
        <v>0</v>
      </c>
      <c r="P312" s="104" t="s">
        <v>888</v>
      </c>
      <c r="Q312" s="47" t="s">
        <v>1860</v>
      </c>
      <c r="R312" s="121">
        <v>3327.19</v>
      </c>
      <c r="S312" s="121">
        <f>N312*R312</f>
        <v>0</v>
      </c>
      <c r="T312" s="122">
        <f>O312*R312</f>
        <v>0</v>
      </c>
      <c r="U312" s="105"/>
      <c r="W312" s="154">
        <v>310</v>
      </c>
      <c r="Y312" s="155"/>
    </row>
    <row r="313" spans="1:25">
      <c r="A313" s="33" t="s">
        <v>2242</v>
      </c>
      <c r="B313" s="18"/>
      <c r="C313" s="45" t="s">
        <v>1781</v>
      </c>
      <c r="D313" s="35" t="s">
        <v>1956</v>
      </c>
      <c r="E313" s="34" t="s">
        <v>161</v>
      </c>
      <c r="F313" s="38" t="s">
        <v>1765</v>
      </c>
      <c r="G313" s="37" t="s">
        <v>1783</v>
      </c>
      <c r="H313" s="38"/>
      <c r="I313" s="38"/>
      <c r="J313" s="38" t="s">
        <v>1784</v>
      </c>
      <c r="K313" s="34" t="s">
        <v>148</v>
      </c>
      <c r="L313" s="104" t="s">
        <v>1785</v>
      </c>
      <c r="M313" s="104" t="s">
        <v>888</v>
      </c>
      <c r="N313" s="36">
        <v>1</v>
      </c>
      <c r="O313" s="36">
        <v>1</v>
      </c>
      <c r="P313" s="104" t="s">
        <v>888</v>
      </c>
      <c r="Q313" s="47" t="s">
        <v>1825</v>
      </c>
      <c r="R313" s="121">
        <v>3738.16</v>
      </c>
      <c r="S313" s="121">
        <f>N313*R313</f>
        <v>3738.16</v>
      </c>
      <c r="T313" s="122">
        <f>O313*R313</f>
        <v>3738.16</v>
      </c>
      <c r="U313" s="105"/>
      <c r="W313" s="154">
        <v>311</v>
      </c>
      <c r="Y313" s="155"/>
    </row>
    <row r="314" spans="1:25">
      <c r="A314" s="33" t="s">
        <v>2243</v>
      </c>
      <c r="B314" s="18"/>
      <c r="C314" s="45" t="s">
        <v>1786</v>
      </c>
      <c r="D314" s="35" t="s">
        <v>1787</v>
      </c>
      <c r="E314" s="34" t="s">
        <v>161</v>
      </c>
      <c r="F314" s="38" t="s">
        <v>1765</v>
      </c>
      <c r="G314" s="37" t="s">
        <v>1788</v>
      </c>
      <c r="H314" s="38"/>
      <c r="I314" s="38"/>
      <c r="J314" s="38" t="s">
        <v>1789</v>
      </c>
      <c r="K314" s="34" t="s">
        <v>148</v>
      </c>
      <c r="L314" s="104" t="s">
        <v>1768</v>
      </c>
      <c r="M314" s="104" t="s">
        <v>888</v>
      </c>
      <c r="N314" s="36">
        <v>1</v>
      </c>
      <c r="O314" s="36">
        <v>1</v>
      </c>
      <c r="P314" s="104" t="s">
        <v>888</v>
      </c>
      <c r="Q314" s="47" t="s">
        <v>1852</v>
      </c>
      <c r="R314" s="121">
        <v>3373.44</v>
      </c>
      <c r="S314" s="121">
        <f>N314*R314</f>
        <v>3373.44</v>
      </c>
      <c r="T314" s="122">
        <f>O314*R314</f>
        <v>3373.44</v>
      </c>
      <c r="U314" s="105"/>
      <c r="W314" s="154">
        <v>312</v>
      </c>
      <c r="Y314" s="155"/>
    </row>
    <row r="315" spans="1:25">
      <c r="A315" s="33" t="s">
        <v>2244</v>
      </c>
      <c r="B315" s="18" t="s">
        <v>1957</v>
      </c>
      <c r="C315" s="45" t="s">
        <v>1791</v>
      </c>
      <c r="D315" s="35" t="s">
        <v>1792</v>
      </c>
      <c r="E315" s="34" t="s">
        <v>161</v>
      </c>
      <c r="F315" s="38" t="s">
        <v>1765</v>
      </c>
      <c r="G315" s="37" t="s">
        <v>1958</v>
      </c>
      <c r="H315" s="38"/>
      <c r="I315" s="38" t="s">
        <v>1793</v>
      </c>
      <c r="J315" s="38"/>
      <c r="K315" s="34"/>
      <c r="L315" s="104"/>
      <c r="M315" s="104"/>
      <c r="N315" s="36"/>
      <c r="O315" s="36"/>
      <c r="P315" s="104"/>
      <c r="Q315" s="47"/>
      <c r="R315" s="121"/>
      <c r="S315" s="121">
        <f>N315*R315</f>
        <v>0</v>
      </c>
      <c r="T315" s="122">
        <f>O315*R315</f>
        <v>0</v>
      </c>
      <c r="U315" s="105"/>
      <c r="W315" s="154">
        <v>313</v>
      </c>
      <c r="Y315" s="155"/>
    </row>
    <row r="316" spans="1:25">
      <c r="A316" s="33" t="s">
        <v>2245</v>
      </c>
      <c r="B316" s="18"/>
      <c r="C316" s="45" t="s">
        <v>1794</v>
      </c>
      <c r="D316" s="35" t="s">
        <v>1795</v>
      </c>
      <c r="E316" s="34" t="s">
        <v>161</v>
      </c>
      <c r="F316" s="38" t="s">
        <v>1765</v>
      </c>
      <c r="G316" s="37" t="s">
        <v>1796</v>
      </c>
      <c r="H316" s="38"/>
      <c r="I316" s="38"/>
      <c r="J316" s="38"/>
      <c r="K316" s="34" t="s">
        <v>413</v>
      </c>
      <c r="L316" s="104" t="s">
        <v>1797</v>
      </c>
      <c r="M316" s="104" t="s">
        <v>888</v>
      </c>
      <c r="N316" s="36">
        <v>0</v>
      </c>
      <c r="O316" s="36">
        <v>0</v>
      </c>
      <c r="P316" s="104" t="s">
        <v>888</v>
      </c>
      <c r="Q316" s="47" t="s">
        <v>1852</v>
      </c>
      <c r="R316" s="121">
        <v>693</v>
      </c>
      <c r="S316" s="121">
        <f>N316*R316</f>
        <v>0</v>
      </c>
      <c r="T316" s="122">
        <f>O316*R316</f>
        <v>0</v>
      </c>
      <c r="U316" s="105"/>
      <c r="W316" s="154">
        <v>314</v>
      </c>
      <c r="Y316" s="155"/>
    </row>
    <row r="317" spans="1:25" ht="25.5">
      <c r="A317" s="33" t="s">
        <v>2246</v>
      </c>
      <c r="B317" s="18"/>
      <c r="C317" s="45" t="s">
        <v>1798</v>
      </c>
      <c r="D317" s="35" t="s">
        <v>1799</v>
      </c>
      <c r="E317" s="34" t="s">
        <v>161</v>
      </c>
      <c r="F317" s="38" t="s">
        <v>1765</v>
      </c>
      <c r="G317" s="37" t="s">
        <v>1800</v>
      </c>
      <c r="H317" s="38"/>
      <c r="I317" s="38" t="s">
        <v>1801</v>
      </c>
      <c r="J317" s="38"/>
      <c r="K317" s="34" t="s">
        <v>413</v>
      </c>
      <c r="L317" s="104" t="s">
        <v>1768</v>
      </c>
      <c r="M317" s="104" t="s">
        <v>888</v>
      </c>
      <c r="N317" s="36">
        <v>1</v>
      </c>
      <c r="O317" s="36">
        <v>1</v>
      </c>
      <c r="P317" s="104" t="s">
        <v>888</v>
      </c>
      <c r="Q317" s="47" t="s">
        <v>1852</v>
      </c>
      <c r="R317" s="121">
        <v>11642.4</v>
      </c>
      <c r="S317" s="121">
        <f>N317*R317</f>
        <v>11642.4</v>
      </c>
      <c r="T317" s="122">
        <f>O317*R317</f>
        <v>11642.4</v>
      </c>
      <c r="U317" s="105"/>
      <c r="W317" s="154">
        <v>315</v>
      </c>
      <c r="Y317" s="155"/>
    </row>
    <row r="318" spans="1:25" ht="25.5">
      <c r="A318" s="33" t="s">
        <v>2247</v>
      </c>
      <c r="B318" s="18" t="s">
        <v>1959</v>
      </c>
      <c r="C318" s="45" t="s">
        <v>1960</v>
      </c>
      <c r="D318" s="35" t="s">
        <v>1961</v>
      </c>
      <c r="E318" s="34" t="s">
        <v>161</v>
      </c>
      <c r="F318" s="38" t="s">
        <v>1765</v>
      </c>
      <c r="G318" s="37" t="s">
        <v>1962</v>
      </c>
      <c r="H318" s="38"/>
      <c r="I318" s="38" t="s">
        <v>1963</v>
      </c>
      <c r="J318" s="38"/>
      <c r="K318" s="34" t="s">
        <v>148</v>
      </c>
      <c r="L318" s="104" t="s">
        <v>1768</v>
      </c>
      <c r="M318" s="104" t="s">
        <v>888</v>
      </c>
      <c r="N318" s="36">
        <v>0</v>
      </c>
      <c r="O318" s="36">
        <v>0</v>
      </c>
      <c r="P318" s="104" t="s">
        <v>888</v>
      </c>
      <c r="Q318" s="47" t="s">
        <v>1825</v>
      </c>
      <c r="R318" s="121">
        <v>2239.65</v>
      </c>
      <c r="S318" s="121">
        <f>N318*R318</f>
        <v>0</v>
      </c>
      <c r="T318" s="122">
        <f>O318*R318</f>
        <v>0</v>
      </c>
      <c r="U318" s="105"/>
      <c r="W318" s="154">
        <v>316</v>
      </c>
      <c r="Y318" s="155"/>
    </row>
    <row r="319" spans="1:25" s="136" customFormat="1" ht="51">
      <c r="A319" s="129" t="s">
        <v>2248</v>
      </c>
      <c r="B319" s="82" t="s">
        <v>1964</v>
      </c>
      <c r="C319" s="45" t="s">
        <v>1820</v>
      </c>
      <c r="D319" s="45" t="s">
        <v>1965</v>
      </c>
      <c r="E319" s="130" t="s">
        <v>161</v>
      </c>
      <c r="F319" s="84" t="s">
        <v>1765</v>
      </c>
      <c r="G319" s="83" t="s">
        <v>1822</v>
      </c>
      <c r="H319" s="84"/>
      <c r="I319" s="84" t="s">
        <v>1829</v>
      </c>
      <c r="J319" s="84"/>
      <c r="K319" s="130" t="s">
        <v>413</v>
      </c>
      <c r="L319" s="131" t="s">
        <v>1824</v>
      </c>
      <c r="M319" s="131" t="s">
        <v>888</v>
      </c>
      <c r="N319" s="78">
        <v>0</v>
      </c>
      <c r="O319" s="78">
        <v>0</v>
      </c>
      <c r="P319" s="131" t="s">
        <v>888</v>
      </c>
      <c r="Q319" s="85" t="s">
        <v>1860</v>
      </c>
      <c r="R319" s="132">
        <v>2289</v>
      </c>
      <c r="S319" s="132">
        <f>N319*R319</f>
        <v>0</v>
      </c>
      <c r="T319" s="133">
        <f>O319*R319</f>
        <v>0</v>
      </c>
      <c r="U319" s="134"/>
      <c r="V319" s="135"/>
      <c r="W319" s="154">
        <v>317</v>
      </c>
      <c r="Y319" s="155"/>
    </row>
    <row r="320" spans="1:25" s="136" customFormat="1" ht="25.5">
      <c r="A320" s="129" t="s">
        <v>2249</v>
      </c>
      <c r="B320" s="82" t="s">
        <v>1966</v>
      </c>
      <c r="C320" s="45" t="s">
        <v>1867</v>
      </c>
      <c r="D320" s="45" t="s">
        <v>1967</v>
      </c>
      <c r="E320" s="130" t="s">
        <v>161</v>
      </c>
      <c r="F320" s="84" t="s">
        <v>1765</v>
      </c>
      <c r="G320" s="83" t="s">
        <v>1968</v>
      </c>
      <c r="H320" s="84"/>
      <c r="I320" s="84"/>
      <c r="J320" s="84"/>
      <c r="K320" s="130" t="s">
        <v>413</v>
      </c>
      <c r="L320" s="131" t="s">
        <v>1768</v>
      </c>
      <c r="M320" s="131" t="s">
        <v>888</v>
      </c>
      <c r="N320" s="78">
        <v>0</v>
      </c>
      <c r="O320" s="78">
        <v>0</v>
      </c>
      <c r="P320" s="131" t="s">
        <v>888</v>
      </c>
      <c r="Q320" s="85" t="s">
        <v>1825</v>
      </c>
      <c r="R320" s="132">
        <v>5038.74</v>
      </c>
      <c r="S320" s="132">
        <f>N320*R320</f>
        <v>0</v>
      </c>
      <c r="T320" s="133">
        <f>O320*R320</f>
        <v>0</v>
      </c>
      <c r="U320" s="134"/>
      <c r="V320" s="135"/>
      <c r="W320" s="154">
        <v>318</v>
      </c>
      <c r="Y320" s="155"/>
    </row>
    <row r="321" spans="1:25" s="136" customFormat="1">
      <c r="A321" s="129" t="s">
        <v>2250</v>
      </c>
      <c r="B321" s="82" t="s">
        <v>1969</v>
      </c>
      <c r="C321" s="45" t="s">
        <v>1849</v>
      </c>
      <c r="D321" s="45" t="s">
        <v>1850</v>
      </c>
      <c r="E321" s="130" t="s">
        <v>161</v>
      </c>
      <c r="F321" s="84" t="s">
        <v>1765</v>
      </c>
      <c r="G321" s="83" t="s">
        <v>1851</v>
      </c>
      <c r="H321" s="84"/>
      <c r="I321" s="84" t="s">
        <v>1829</v>
      </c>
      <c r="J321" s="84"/>
      <c r="K321" s="130" t="s">
        <v>148</v>
      </c>
      <c r="L321" s="131" t="s">
        <v>1768</v>
      </c>
      <c r="M321" s="131" t="s">
        <v>888</v>
      </c>
      <c r="N321" s="78">
        <v>1</v>
      </c>
      <c r="O321" s="78">
        <v>1</v>
      </c>
      <c r="P321" s="131" t="s">
        <v>888</v>
      </c>
      <c r="Q321" s="85" t="s">
        <v>1852</v>
      </c>
      <c r="R321" s="132">
        <v>3375.75</v>
      </c>
      <c r="S321" s="132">
        <f>N321*R321</f>
        <v>3375.75</v>
      </c>
      <c r="T321" s="133">
        <f>O321*R321</f>
        <v>3375.75</v>
      </c>
      <c r="U321" s="134"/>
      <c r="V321" s="135"/>
      <c r="W321" s="154">
        <v>319</v>
      </c>
      <c r="Y321" s="155"/>
    </row>
    <row r="322" spans="1:25" s="136" customFormat="1">
      <c r="A322" s="129" t="s">
        <v>2251</v>
      </c>
      <c r="B322" s="82"/>
      <c r="C322" s="45" t="s">
        <v>1853</v>
      </c>
      <c r="D322" s="45" t="s">
        <v>1854</v>
      </c>
      <c r="E322" s="130" t="s">
        <v>161</v>
      </c>
      <c r="F322" s="84" t="s">
        <v>1765</v>
      </c>
      <c r="G322" s="83" t="s">
        <v>1855</v>
      </c>
      <c r="H322" s="84"/>
      <c r="I322" s="84"/>
      <c r="J322" s="84"/>
      <c r="K322" s="130" t="s">
        <v>413</v>
      </c>
      <c r="L322" s="131" t="s">
        <v>1768</v>
      </c>
      <c r="M322" s="131" t="s">
        <v>888</v>
      </c>
      <c r="N322" s="78">
        <v>0</v>
      </c>
      <c r="O322" s="78">
        <v>0</v>
      </c>
      <c r="P322" s="131" t="s">
        <v>888</v>
      </c>
      <c r="Q322" s="85" t="s">
        <v>1831</v>
      </c>
      <c r="R322" s="132">
        <v>1086.9100000000001</v>
      </c>
      <c r="S322" s="132">
        <f>N322*R322</f>
        <v>0</v>
      </c>
      <c r="T322" s="133">
        <f>O322*R322</f>
        <v>0</v>
      </c>
      <c r="U322" s="134"/>
      <c r="V322" s="135"/>
      <c r="W322" s="154">
        <v>320</v>
      </c>
      <c r="Y322" s="155"/>
    </row>
    <row r="323" spans="1:25" s="136" customFormat="1" ht="25.5">
      <c r="A323" s="129" t="s">
        <v>2252</v>
      </c>
      <c r="B323" s="82"/>
      <c r="C323" s="45" t="s">
        <v>1856</v>
      </c>
      <c r="D323" s="45" t="s">
        <v>1856</v>
      </c>
      <c r="E323" s="130" t="s">
        <v>161</v>
      </c>
      <c r="F323" s="84" t="s">
        <v>1765</v>
      </c>
      <c r="G323" s="83" t="s">
        <v>1857</v>
      </c>
      <c r="H323" s="84"/>
      <c r="I323" s="84"/>
      <c r="J323" s="84"/>
      <c r="K323" s="130" t="s">
        <v>413</v>
      </c>
      <c r="L323" s="131" t="s">
        <v>1785</v>
      </c>
      <c r="M323" s="131" t="s">
        <v>888</v>
      </c>
      <c r="N323" s="78">
        <v>0</v>
      </c>
      <c r="O323" s="78">
        <v>0</v>
      </c>
      <c r="P323" s="131" t="s">
        <v>888</v>
      </c>
      <c r="Q323" s="85" t="s">
        <v>1831</v>
      </c>
      <c r="R323" s="132">
        <v>25.2</v>
      </c>
      <c r="S323" s="132">
        <f>N323*R323</f>
        <v>0</v>
      </c>
      <c r="T323" s="133">
        <f>O323*R323</f>
        <v>0</v>
      </c>
      <c r="U323" s="134"/>
      <c r="V323" s="135"/>
      <c r="W323" s="154">
        <v>321</v>
      </c>
      <c r="Y323" s="155"/>
    </row>
    <row r="324" spans="1:25" s="136" customFormat="1">
      <c r="A324" s="129" t="s">
        <v>2253</v>
      </c>
      <c r="B324" s="82" t="s">
        <v>1970</v>
      </c>
      <c r="C324" s="45" t="s">
        <v>1881</v>
      </c>
      <c r="D324" s="45" t="s">
        <v>1882</v>
      </c>
      <c r="E324" s="130" t="s">
        <v>161</v>
      </c>
      <c r="F324" s="84" t="s">
        <v>1765</v>
      </c>
      <c r="G324" s="83"/>
      <c r="H324" s="84"/>
      <c r="I324" s="84" t="s">
        <v>1829</v>
      </c>
      <c r="J324" s="84"/>
      <c r="K324" s="130"/>
      <c r="L324" s="131" t="s">
        <v>1768</v>
      </c>
      <c r="M324" s="131" t="s">
        <v>888</v>
      </c>
      <c r="N324" s="78"/>
      <c r="O324" s="78"/>
      <c r="P324" s="131" t="s">
        <v>888</v>
      </c>
      <c r="Q324" s="85"/>
      <c r="R324" s="132"/>
      <c r="S324" s="132">
        <f>N324*R324</f>
        <v>0</v>
      </c>
      <c r="T324" s="133">
        <f>O324*R324</f>
        <v>0</v>
      </c>
      <c r="U324" s="134"/>
      <c r="V324" s="135"/>
      <c r="W324" s="154">
        <v>322</v>
      </c>
      <c r="Y324" s="155"/>
    </row>
    <row r="325" spans="1:25" s="136" customFormat="1">
      <c r="A325" s="129" t="s">
        <v>2254</v>
      </c>
      <c r="B325" s="82"/>
      <c r="C325" s="45" t="s">
        <v>1883</v>
      </c>
      <c r="D325" s="45" t="s">
        <v>1884</v>
      </c>
      <c r="E325" s="130" t="s">
        <v>161</v>
      </c>
      <c r="F325" s="84" t="s">
        <v>1765</v>
      </c>
      <c r="G325" s="83" t="s">
        <v>1885</v>
      </c>
      <c r="H325" s="84"/>
      <c r="I325" s="84"/>
      <c r="J325" s="84"/>
      <c r="K325" s="130" t="s">
        <v>413</v>
      </c>
      <c r="L325" s="131" t="s">
        <v>1768</v>
      </c>
      <c r="M325" s="131" t="s">
        <v>888</v>
      </c>
      <c r="N325" s="78">
        <v>0</v>
      </c>
      <c r="O325" s="78">
        <v>0</v>
      </c>
      <c r="P325" s="131" t="s">
        <v>888</v>
      </c>
      <c r="Q325" s="85" t="s">
        <v>1852</v>
      </c>
      <c r="R325" s="132">
        <v>1930.43</v>
      </c>
      <c r="S325" s="132">
        <f>N325*R325</f>
        <v>0</v>
      </c>
      <c r="T325" s="133">
        <f>O325*R325</f>
        <v>0</v>
      </c>
      <c r="U325" s="134"/>
      <c r="V325" s="135"/>
      <c r="W325" s="154">
        <v>323</v>
      </c>
      <c r="Y325" s="155"/>
    </row>
    <row r="326" spans="1:25" s="136" customFormat="1">
      <c r="A326" s="129" t="s">
        <v>2255</v>
      </c>
      <c r="B326" s="82" t="s">
        <v>1971</v>
      </c>
      <c r="C326" s="45" t="s">
        <v>1897</v>
      </c>
      <c r="D326" s="45" t="s">
        <v>1898</v>
      </c>
      <c r="E326" s="130" t="s">
        <v>161</v>
      </c>
      <c r="F326" s="84" t="s">
        <v>1765</v>
      </c>
      <c r="G326" s="83" t="s">
        <v>1972</v>
      </c>
      <c r="H326" s="84"/>
      <c r="I326" s="84" t="s">
        <v>1973</v>
      </c>
      <c r="J326" s="84"/>
      <c r="K326" s="130" t="s">
        <v>148</v>
      </c>
      <c r="L326" s="131" t="s">
        <v>1768</v>
      </c>
      <c r="M326" s="131" t="s">
        <v>888</v>
      </c>
      <c r="N326" s="78">
        <v>1</v>
      </c>
      <c r="O326" s="78">
        <v>1</v>
      </c>
      <c r="P326" s="131" t="s">
        <v>888</v>
      </c>
      <c r="Q326" s="85" t="s">
        <v>1860</v>
      </c>
      <c r="R326" s="132">
        <v>5244.75</v>
      </c>
      <c r="S326" s="132">
        <f>N326*R326</f>
        <v>5244.75</v>
      </c>
      <c r="T326" s="133">
        <f>O326*R326</f>
        <v>5244.75</v>
      </c>
      <c r="U326" s="134"/>
      <c r="V326" s="135"/>
      <c r="W326" s="154">
        <v>324</v>
      </c>
      <c r="Y326" s="155"/>
    </row>
    <row r="327" spans="1:25" s="136" customFormat="1">
      <c r="A327" s="129" t="s">
        <v>2256</v>
      </c>
      <c r="B327" s="82" t="s">
        <v>1974</v>
      </c>
      <c r="C327" s="45" t="s">
        <v>1975</v>
      </c>
      <c r="D327" s="45" t="s">
        <v>1976</v>
      </c>
      <c r="E327" s="130" t="s">
        <v>161</v>
      </c>
      <c r="F327" s="84" t="s">
        <v>1765</v>
      </c>
      <c r="G327" s="83" t="s">
        <v>1977</v>
      </c>
      <c r="H327" s="84"/>
      <c r="I327" s="84" t="s">
        <v>1829</v>
      </c>
      <c r="J327" s="84"/>
      <c r="K327" s="130" t="s">
        <v>148</v>
      </c>
      <c r="L327" s="131" t="s">
        <v>1768</v>
      </c>
      <c r="M327" s="131" t="s">
        <v>888</v>
      </c>
      <c r="N327" s="78">
        <v>0</v>
      </c>
      <c r="O327" s="78">
        <v>0</v>
      </c>
      <c r="P327" s="131" t="s">
        <v>888</v>
      </c>
      <c r="Q327" s="85" t="s">
        <v>1835</v>
      </c>
      <c r="R327" s="132">
        <v>22680</v>
      </c>
      <c r="S327" s="132">
        <f>N327*R327</f>
        <v>0</v>
      </c>
      <c r="T327" s="133">
        <f>O327*R327</f>
        <v>0</v>
      </c>
      <c r="U327" s="134"/>
      <c r="V327" s="135"/>
      <c r="W327" s="154">
        <v>325</v>
      </c>
      <c r="Y327" s="155"/>
    </row>
    <row r="328" spans="1:25" s="136" customFormat="1" ht="25.5">
      <c r="A328" s="129" t="s">
        <v>2257</v>
      </c>
      <c r="B328" s="82"/>
      <c r="C328" s="45" t="s">
        <v>1883</v>
      </c>
      <c r="D328" s="45" t="s">
        <v>1884</v>
      </c>
      <c r="E328" s="130" t="s">
        <v>161</v>
      </c>
      <c r="F328" s="84" t="s">
        <v>1765</v>
      </c>
      <c r="G328" s="83" t="s">
        <v>1978</v>
      </c>
      <c r="H328" s="84"/>
      <c r="I328" s="84"/>
      <c r="J328" s="84"/>
      <c r="K328" s="130" t="s">
        <v>413</v>
      </c>
      <c r="L328" s="131" t="s">
        <v>1768</v>
      </c>
      <c r="M328" s="131" t="s">
        <v>888</v>
      </c>
      <c r="N328" s="78">
        <v>0</v>
      </c>
      <c r="O328" s="78">
        <v>0</v>
      </c>
      <c r="P328" s="131" t="s">
        <v>888</v>
      </c>
      <c r="Q328" s="85" t="s">
        <v>1852</v>
      </c>
      <c r="R328" s="132">
        <v>6857.92</v>
      </c>
      <c r="S328" s="132">
        <f>N328*R328</f>
        <v>0</v>
      </c>
      <c r="T328" s="133">
        <f>O328*R328</f>
        <v>0</v>
      </c>
      <c r="U328" s="134"/>
      <c r="V328" s="135"/>
      <c r="W328" s="154">
        <v>326</v>
      </c>
      <c r="Y328" s="155"/>
    </row>
    <row r="329" spans="1:25" s="136" customFormat="1">
      <c r="A329" s="129" t="s">
        <v>2258</v>
      </c>
      <c r="B329" s="82" t="s">
        <v>1979</v>
      </c>
      <c r="C329" s="45" t="s">
        <v>1980</v>
      </c>
      <c r="D329" s="45" t="s">
        <v>1981</v>
      </c>
      <c r="E329" s="130" t="s">
        <v>161</v>
      </c>
      <c r="F329" s="84" t="s">
        <v>1765</v>
      </c>
      <c r="G329" s="83"/>
      <c r="H329" s="84"/>
      <c r="I329" s="84"/>
      <c r="J329" s="84"/>
      <c r="K329" s="130" t="s">
        <v>148</v>
      </c>
      <c r="L329" s="131" t="s">
        <v>1768</v>
      </c>
      <c r="M329" s="131" t="s">
        <v>888</v>
      </c>
      <c r="N329" s="78">
        <v>0</v>
      </c>
      <c r="O329" s="78">
        <v>0</v>
      </c>
      <c r="P329" s="131" t="s">
        <v>888</v>
      </c>
      <c r="Q329" s="85"/>
      <c r="R329" s="132"/>
      <c r="S329" s="132">
        <f>N329*R329</f>
        <v>0</v>
      </c>
      <c r="T329" s="133">
        <f>O329*R329</f>
        <v>0</v>
      </c>
      <c r="U329" s="134"/>
      <c r="V329" s="135"/>
      <c r="W329" s="154">
        <v>327</v>
      </c>
      <c r="Y329" s="155"/>
    </row>
    <row r="330" spans="1:25" s="136" customFormat="1">
      <c r="A330" s="129" t="s">
        <v>2259</v>
      </c>
      <c r="B330" s="82"/>
      <c r="C330" s="45" t="s">
        <v>1892</v>
      </c>
      <c r="D330" s="45" t="s">
        <v>1893</v>
      </c>
      <c r="E330" s="130" t="s">
        <v>161</v>
      </c>
      <c r="F330" s="84" t="s">
        <v>1765</v>
      </c>
      <c r="G330" s="83"/>
      <c r="H330" s="84"/>
      <c r="I330" s="84"/>
      <c r="J330" s="84"/>
      <c r="K330" s="130" t="s">
        <v>148</v>
      </c>
      <c r="L330" s="131" t="s">
        <v>1768</v>
      </c>
      <c r="M330" s="131" t="s">
        <v>888</v>
      </c>
      <c r="N330" s="78">
        <v>0</v>
      </c>
      <c r="O330" s="78">
        <v>0</v>
      </c>
      <c r="P330" s="131" t="s">
        <v>888</v>
      </c>
      <c r="Q330" s="85"/>
      <c r="R330" s="132"/>
      <c r="S330" s="132">
        <f>N330*R330</f>
        <v>0</v>
      </c>
      <c r="T330" s="133">
        <f>O330*R330</f>
        <v>0</v>
      </c>
      <c r="U330" s="134"/>
      <c r="V330" s="135"/>
      <c r="W330" s="154">
        <v>328</v>
      </c>
      <c r="Y330" s="155"/>
    </row>
    <row r="331" spans="1:25" s="136" customFormat="1">
      <c r="A331" s="129" t="s">
        <v>2260</v>
      </c>
      <c r="B331" s="82"/>
      <c r="C331" s="45" t="s">
        <v>1982</v>
      </c>
      <c r="D331" s="45" t="s">
        <v>1983</v>
      </c>
      <c r="E331" s="130" t="s">
        <v>161</v>
      </c>
      <c r="F331" s="84" t="s">
        <v>1765</v>
      </c>
      <c r="G331" s="83"/>
      <c r="H331" s="84"/>
      <c r="I331" s="84"/>
      <c r="J331" s="84"/>
      <c r="K331" s="130"/>
      <c r="L331" s="131"/>
      <c r="M331" s="131"/>
      <c r="N331" s="78">
        <v>0</v>
      </c>
      <c r="O331" s="78">
        <v>0</v>
      </c>
      <c r="P331" s="131"/>
      <c r="Q331" s="85"/>
      <c r="R331" s="132"/>
      <c r="S331" s="132">
        <f>N331*R331</f>
        <v>0</v>
      </c>
      <c r="T331" s="133">
        <f>O331*R331</f>
        <v>0</v>
      </c>
      <c r="U331" s="134"/>
      <c r="V331" s="135"/>
      <c r="W331" s="154">
        <v>329</v>
      </c>
      <c r="Y331" s="155"/>
    </row>
    <row r="332" spans="1:25" s="136" customFormat="1" ht="25.5">
      <c r="A332" s="129" t="s">
        <v>2261</v>
      </c>
      <c r="B332" s="82" t="s">
        <v>1984</v>
      </c>
      <c r="C332" s="45" t="s">
        <v>1918</v>
      </c>
      <c r="D332" s="45" t="s">
        <v>1919</v>
      </c>
      <c r="E332" s="130" t="s">
        <v>161</v>
      </c>
      <c r="F332" s="84" t="s">
        <v>1765</v>
      </c>
      <c r="G332" s="83"/>
      <c r="H332" s="84"/>
      <c r="I332" s="84"/>
      <c r="J332" s="84"/>
      <c r="K332" s="130"/>
      <c r="L332" s="131" t="s">
        <v>1768</v>
      </c>
      <c r="M332" s="131" t="s">
        <v>888</v>
      </c>
      <c r="N332" s="78"/>
      <c r="O332" s="78"/>
      <c r="P332" s="131" t="s">
        <v>888</v>
      </c>
      <c r="Q332" s="85"/>
      <c r="R332" s="132"/>
      <c r="S332" s="132">
        <f>N332*R332</f>
        <v>0</v>
      </c>
      <c r="T332" s="133">
        <f>O332*R332</f>
        <v>0</v>
      </c>
      <c r="U332" s="134"/>
      <c r="V332" s="135"/>
      <c r="W332" s="154">
        <v>330</v>
      </c>
      <c r="Y332" s="155"/>
    </row>
    <row r="333" spans="1:25" s="136" customFormat="1" ht="25.5">
      <c r="A333" s="129" t="s">
        <v>2262</v>
      </c>
      <c r="B333" s="82" t="s">
        <v>1984</v>
      </c>
      <c r="C333" s="45" t="s">
        <v>1985</v>
      </c>
      <c r="D333" s="45" t="s">
        <v>1986</v>
      </c>
      <c r="E333" s="130" t="s">
        <v>161</v>
      </c>
      <c r="F333" s="84" t="s">
        <v>1765</v>
      </c>
      <c r="G333" s="83"/>
      <c r="H333" s="84"/>
      <c r="I333" s="84"/>
      <c r="J333" s="84"/>
      <c r="K333" s="130" t="s">
        <v>148</v>
      </c>
      <c r="L333" s="131" t="s">
        <v>1768</v>
      </c>
      <c r="M333" s="131" t="s">
        <v>888</v>
      </c>
      <c r="N333" s="78"/>
      <c r="O333" s="78"/>
      <c r="P333" s="131" t="s">
        <v>888</v>
      </c>
      <c r="Q333" s="85"/>
      <c r="R333" s="132"/>
      <c r="S333" s="132">
        <f>N333*R333</f>
        <v>0</v>
      </c>
      <c r="T333" s="133">
        <f>O333*R333</f>
        <v>0</v>
      </c>
      <c r="U333" s="134"/>
      <c r="V333" s="135"/>
      <c r="W333" s="154">
        <v>331</v>
      </c>
      <c r="Y333" s="155"/>
    </row>
    <row r="334" spans="1:25" s="136" customFormat="1">
      <c r="A334" s="129" t="s">
        <v>2263</v>
      </c>
      <c r="B334" s="82"/>
      <c r="C334" s="45" t="s">
        <v>1883</v>
      </c>
      <c r="D334" s="45" t="s">
        <v>1884</v>
      </c>
      <c r="E334" s="130" t="s">
        <v>161</v>
      </c>
      <c r="F334" s="84" t="s">
        <v>1765</v>
      </c>
      <c r="G334" s="83" t="s">
        <v>1923</v>
      </c>
      <c r="H334" s="84"/>
      <c r="I334" s="84"/>
      <c r="J334" s="84"/>
      <c r="K334" s="130" t="s">
        <v>148</v>
      </c>
      <c r="L334" s="131" t="s">
        <v>1768</v>
      </c>
      <c r="M334" s="131" t="s">
        <v>888</v>
      </c>
      <c r="N334" s="78">
        <v>0</v>
      </c>
      <c r="O334" s="78">
        <v>0</v>
      </c>
      <c r="P334" s="131" t="s">
        <v>888</v>
      </c>
      <c r="Q334" s="85" t="s">
        <v>1825</v>
      </c>
      <c r="R334" s="132">
        <v>4160.63</v>
      </c>
      <c r="S334" s="132">
        <f>N334*R334</f>
        <v>0</v>
      </c>
      <c r="T334" s="133">
        <f>O334*R334</f>
        <v>0</v>
      </c>
      <c r="U334" s="134"/>
      <c r="V334" s="135"/>
      <c r="W334" s="154">
        <v>332</v>
      </c>
      <c r="Y334" s="155"/>
    </row>
    <row r="335" spans="1:25" s="136" customFormat="1">
      <c r="A335" s="129" t="s">
        <v>2264</v>
      </c>
      <c r="B335" s="82"/>
      <c r="C335" s="45" t="s">
        <v>1924</v>
      </c>
      <c r="D335" s="45" t="s">
        <v>1925</v>
      </c>
      <c r="E335" s="130" t="s">
        <v>161</v>
      </c>
      <c r="F335" s="84" t="s">
        <v>1765</v>
      </c>
      <c r="G335" s="83" t="s">
        <v>1926</v>
      </c>
      <c r="H335" s="84"/>
      <c r="I335" s="84"/>
      <c r="J335" s="84"/>
      <c r="K335" s="130" t="s">
        <v>148</v>
      </c>
      <c r="L335" s="131" t="s">
        <v>1768</v>
      </c>
      <c r="M335" s="131" t="s">
        <v>888</v>
      </c>
      <c r="N335" s="78">
        <v>0</v>
      </c>
      <c r="O335" s="78">
        <v>0</v>
      </c>
      <c r="P335" s="131" t="s">
        <v>888</v>
      </c>
      <c r="Q335" s="85" t="s">
        <v>1825</v>
      </c>
      <c r="R335" s="132">
        <v>1077.93</v>
      </c>
      <c r="S335" s="132">
        <f>N335*R335</f>
        <v>0</v>
      </c>
      <c r="T335" s="133">
        <f>O335*R335</f>
        <v>0</v>
      </c>
      <c r="U335" s="134"/>
      <c r="V335" s="135"/>
      <c r="W335" s="154">
        <v>333</v>
      </c>
      <c r="Y335" s="155"/>
    </row>
    <row r="336" spans="1:25" s="136" customFormat="1">
      <c r="A336" s="129" t="s">
        <v>2265</v>
      </c>
      <c r="B336" s="82"/>
      <c r="C336" s="45" t="s">
        <v>1927</v>
      </c>
      <c r="D336" s="45" t="s">
        <v>1928</v>
      </c>
      <c r="E336" s="130" t="s">
        <v>161</v>
      </c>
      <c r="F336" s="84" t="s">
        <v>1765</v>
      </c>
      <c r="G336" s="83" t="s">
        <v>1929</v>
      </c>
      <c r="H336" s="84"/>
      <c r="I336" s="84"/>
      <c r="J336" s="84"/>
      <c r="K336" s="130" t="s">
        <v>413</v>
      </c>
      <c r="L336" s="131" t="s">
        <v>1768</v>
      </c>
      <c r="M336" s="131" t="s">
        <v>888</v>
      </c>
      <c r="N336" s="78">
        <v>2</v>
      </c>
      <c r="O336" s="78">
        <v>3</v>
      </c>
      <c r="P336" s="131" t="s">
        <v>888</v>
      </c>
      <c r="Q336" s="85" t="s">
        <v>1825</v>
      </c>
      <c r="R336" s="132">
        <v>131.19999999999999</v>
      </c>
      <c r="S336" s="132">
        <f>N336*R336</f>
        <v>262.39999999999998</v>
      </c>
      <c r="T336" s="133">
        <f>O336*R336</f>
        <v>393.59999999999997</v>
      </c>
      <c r="U336" s="134"/>
      <c r="V336" s="135"/>
      <c r="W336" s="154">
        <v>334</v>
      </c>
      <c r="Y336" s="155"/>
    </row>
    <row r="337" spans="1:25" s="136" customFormat="1">
      <c r="A337" s="129" t="s">
        <v>2266</v>
      </c>
      <c r="B337" s="82"/>
      <c r="C337" s="45" t="s">
        <v>1930</v>
      </c>
      <c r="D337" s="45" t="s">
        <v>1931</v>
      </c>
      <c r="E337" s="130" t="s">
        <v>161</v>
      </c>
      <c r="F337" s="84" t="s">
        <v>1765</v>
      </c>
      <c r="G337" s="83" t="s">
        <v>1932</v>
      </c>
      <c r="H337" s="84"/>
      <c r="I337" s="84"/>
      <c r="J337" s="84"/>
      <c r="K337" s="130" t="s">
        <v>413</v>
      </c>
      <c r="L337" s="131" t="s">
        <v>1768</v>
      </c>
      <c r="M337" s="131" t="s">
        <v>888</v>
      </c>
      <c r="N337" s="78">
        <v>1</v>
      </c>
      <c r="O337" s="78">
        <v>1</v>
      </c>
      <c r="P337" s="131" t="s">
        <v>888</v>
      </c>
      <c r="Q337" s="85" t="s">
        <v>1825</v>
      </c>
      <c r="R337" s="132">
        <v>675.68</v>
      </c>
      <c r="S337" s="132">
        <f>N337*R337</f>
        <v>675.68</v>
      </c>
      <c r="T337" s="133">
        <f>O337*R337</f>
        <v>675.68</v>
      </c>
      <c r="U337" s="134"/>
      <c r="V337" s="135"/>
      <c r="W337" s="154">
        <v>335</v>
      </c>
      <c r="Y337" s="155"/>
    </row>
    <row r="338" spans="1:25" s="136" customFormat="1" ht="25.5">
      <c r="A338" s="129" t="s">
        <v>2267</v>
      </c>
      <c r="B338" s="82"/>
      <c r="C338" s="45" t="s">
        <v>1933</v>
      </c>
      <c r="D338" s="45" t="s">
        <v>1934</v>
      </c>
      <c r="E338" s="130" t="s">
        <v>161</v>
      </c>
      <c r="F338" s="84" t="s">
        <v>1765</v>
      </c>
      <c r="G338" s="83" t="s">
        <v>1935</v>
      </c>
      <c r="H338" s="84"/>
      <c r="I338" s="84"/>
      <c r="J338" s="84"/>
      <c r="K338" s="130" t="s">
        <v>413</v>
      </c>
      <c r="L338" s="131" t="s">
        <v>1768</v>
      </c>
      <c r="M338" s="131" t="s">
        <v>888</v>
      </c>
      <c r="N338" s="78">
        <v>0</v>
      </c>
      <c r="O338" s="78">
        <v>0</v>
      </c>
      <c r="P338" s="131" t="s">
        <v>888</v>
      </c>
      <c r="Q338" s="85" t="s">
        <v>1825</v>
      </c>
      <c r="R338" s="132">
        <v>289.8</v>
      </c>
      <c r="S338" s="132">
        <f>N338*R338</f>
        <v>0</v>
      </c>
      <c r="T338" s="133">
        <f>O338*R338</f>
        <v>0</v>
      </c>
      <c r="U338" s="134"/>
      <c r="V338" s="135"/>
      <c r="W338" s="154">
        <v>336</v>
      </c>
      <c r="Y338" s="155"/>
    </row>
    <row r="339" spans="1:25" s="16" customFormat="1" ht="30" customHeight="1">
      <c r="A339" s="97"/>
      <c r="B339" s="98"/>
      <c r="C339" s="99" t="s">
        <v>1318</v>
      </c>
      <c r="D339" s="99" t="s">
        <v>1319</v>
      </c>
      <c r="E339" s="100"/>
      <c r="F339" s="100"/>
      <c r="G339" s="100"/>
      <c r="H339" s="100"/>
      <c r="I339" s="98"/>
      <c r="J339" s="100"/>
      <c r="K339" s="100"/>
      <c r="L339" s="101"/>
      <c r="M339" s="100"/>
      <c r="N339" s="100"/>
      <c r="O339" s="100"/>
      <c r="P339" s="100"/>
      <c r="Q339" s="101"/>
      <c r="R339" s="117"/>
      <c r="S339" s="117"/>
      <c r="T339" s="118"/>
      <c r="U339" s="102"/>
      <c r="V339" s="103"/>
      <c r="W339" s="154">
        <v>337</v>
      </c>
      <c r="Y339" s="155"/>
    </row>
    <row r="340" spans="1:25">
      <c r="A340" s="33" t="s">
        <v>880</v>
      </c>
      <c r="B340" s="61" t="s">
        <v>881</v>
      </c>
      <c r="C340" s="45" t="s">
        <v>882</v>
      </c>
      <c r="D340" s="35" t="s">
        <v>883</v>
      </c>
      <c r="E340" s="34" t="s">
        <v>161</v>
      </c>
      <c r="F340" s="38" t="s">
        <v>884</v>
      </c>
      <c r="G340" s="37" t="s">
        <v>885</v>
      </c>
      <c r="H340" s="38" t="s">
        <v>886</v>
      </c>
      <c r="I340" s="37" t="s">
        <v>885</v>
      </c>
      <c r="J340" s="38" t="s">
        <v>887</v>
      </c>
      <c r="K340" s="34" t="s">
        <v>148</v>
      </c>
      <c r="L340" s="36">
        <v>3</v>
      </c>
      <c r="M340" s="104" t="s">
        <v>888</v>
      </c>
      <c r="N340" s="36">
        <v>1</v>
      </c>
      <c r="O340" s="36">
        <v>1</v>
      </c>
      <c r="P340" s="104" t="s">
        <v>888</v>
      </c>
      <c r="Q340" s="36">
        <v>6</v>
      </c>
      <c r="R340" s="121">
        <v>672</v>
      </c>
      <c r="S340" s="121">
        <f>N340*R340</f>
        <v>672</v>
      </c>
      <c r="T340" s="122">
        <f>O340*R340</f>
        <v>672</v>
      </c>
      <c r="U340" s="105"/>
      <c r="V340" s="25" t="s">
        <v>889</v>
      </c>
      <c r="W340" s="154">
        <v>338</v>
      </c>
      <c r="Y340" s="155"/>
    </row>
    <row r="341" spans="1:25" s="49" customFormat="1">
      <c r="A341" s="33" t="s">
        <v>890</v>
      </c>
      <c r="B341" s="63" t="s">
        <v>891</v>
      </c>
      <c r="C341" s="107" t="s">
        <v>892</v>
      </c>
      <c r="D341" s="107" t="s">
        <v>893</v>
      </c>
      <c r="E341" s="62" t="s">
        <v>161</v>
      </c>
      <c r="F341" s="62" t="s">
        <v>884</v>
      </c>
      <c r="G341" s="62" t="s">
        <v>894</v>
      </c>
      <c r="H341" s="62" t="s">
        <v>895</v>
      </c>
      <c r="I341" s="62" t="s">
        <v>894</v>
      </c>
      <c r="J341" s="71"/>
      <c r="K341" s="62" t="s">
        <v>148</v>
      </c>
      <c r="L341" s="65">
        <v>1</v>
      </c>
      <c r="M341" s="74" t="s">
        <v>888</v>
      </c>
      <c r="N341" s="65">
        <v>0</v>
      </c>
      <c r="O341" s="65">
        <v>0</v>
      </c>
      <c r="P341" s="74" t="s">
        <v>888</v>
      </c>
      <c r="Q341" s="65">
        <v>8</v>
      </c>
      <c r="R341" s="123">
        <v>7392</v>
      </c>
      <c r="S341" s="123">
        <f>N341*R341</f>
        <v>0</v>
      </c>
      <c r="T341" s="124">
        <f>O341*R341</f>
        <v>0</v>
      </c>
      <c r="U341" s="108"/>
      <c r="V341" s="67"/>
      <c r="W341" s="154">
        <v>339</v>
      </c>
      <c r="Y341" s="155"/>
    </row>
    <row r="342" spans="1:25" s="49" customFormat="1" ht="25.5">
      <c r="A342" s="33" t="s">
        <v>896</v>
      </c>
      <c r="B342" s="63" t="s">
        <v>897</v>
      </c>
      <c r="C342" s="107" t="s">
        <v>898</v>
      </c>
      <c r="D342" s="107" t="s">
        <v>899</v>
      </c>
      <c r="E342" s="62" t="s">
        <v>161</v>
      </c>
      <c r="F342" s="62" t="s">
        <v>884</v>
      </c>
      <c r="G342" s="62" t="s">
        <v>900</v>
      </c>
      <c r="H342" s="62" t="s">
        <v>886</v>
      </c>
      <c r="I342" s="62" t="s">
        <v>900</v>
      </c>
      <c r="J342" s="62" t="s">
        <v>901</v>
      </c>
      <c r="K342" s="62" t="s">
        <v>148</v>
      </c>
      <c r="L342" s="65">
        <v>4</v>
      </c>
      <c r="M342" s="74" t="s">
        <v>888</v>
      </c>
      <c r="N342" s="65">
        <v>1</v>
      </c>
      <c r="O342" s="65">
        <v>1</v>
      </c>
      <c r="P342" s="74" t="s">
        <v>888</v>
      </c>
      <c r="Q342" s="65">
        <v>8</v>
      </c>
      <c r="R342" s="123">
        <v>4284</v>
      </c>
      <c r="S342" s="123">
        <f>N342*R342</f>
        <v>4284</v>
      </c>
      <c r="T342" s="124">
        <f>O342*R342</f>
        <v>4284</v>
      </c>
      <c r="U342" s="108"/>
      <c r="V342" s="70" t="s">
        <v>902</v>
      </c>
      <c r="W342" s="154">
        <v>340</v>
      </c>
      <c r="Y342" s="155"/>
    </row>
    <row r="343" spans="1:25" s="49" customFormat="1">
      <c r="A343" s="33" t="s">
        <v>903</v>
      </c>
      <c r="B343" s="63" t="s">
        <v>904</v>
      </c>
      <c r="C343" s="107" t="s">
        <v>905</v>
      </c>
      <c r="D343" s="107" t="s">
        <v>906</v>
      </c>
      <c r="E343" s="62" t="s">
        <v>161</v>
      </c>
      <c r="F343" s="62" t="s">
        <v>884</v>
      </c>
      <c r="G343" s="62" t="s">
        <v>907</v>
      </c>
      <c r="H343" s="62" t="s">
        <v>908</v>
      </c>
      <c r="I343" s="62" t="s">
        <v>909</v>
      </c>
      <c r="J343" s="62" t="s">
        <v>910</v>
      </c>
      <c r="K343" s="62" t="s">
        <v>148</v>
      </c>
      <c r="L343" s="65">
        <v>3</v>
      </c>
      <c r="M343" s="74" t="s">
        <v>888</v>
      </c>
      <c r="N343" s="65">
        <v>0</v>
      </c>
      <c r="O343" s="65">
        <v>0</v>
      </c>
      <c r="P343" s="74" t="s">
        <v>888</v>
      </c>
      <c r="Q343" s="65">
        <v>8</v>
      </c>
      <c r="R343" s="123">
        <v>1260</v>
      </c>
      <c r="S343" s="123">
        <f>N343*R343</f>
        <v>0</v>
      </c>
      <c r="T343" s="124">
        <f>O343*R343</f>
        <v>0</v>
      </c>
      <c r="U343" s="108"/>
      <c r="V343" s="70" t="s">
        <v>911</v>
      </c>
      <c r="W343" s="154">
        <v>341</v>
      </c>
      <c r="Y343" s="155"/>
    </row>
    <row r="344" spans="1:25" s="49" customFormat="1">
      <c r="A344" s="33" t="s">
        <v>912</v>
      </c>
      <c r="B344" s="63" t="s">
        <v>913</v>
      </c>
      <c r="C344" s="107" t="s">
        <v>914</v>
      </c>
      <c r="D344" s="107" t="s">
        <v>915</v>
      </c>
      <c r="E344" s="62" t="s">
        <v>161</v>
      </c>
      <c r="F344" s="62" t="s">
        <v>884</v>
      </c>
      <c r="G344" s="62" t="s">
        <v>916</v>
      </c>
      <c r="H344" s="62" t="s">
        <v>908</v>
      </c>
      <c r="I344" s="62" t="s">
        <v>917</v>
      </c>
      <c r="J344" s="62" t="s">
        <v>910</v>
      </c>
      <c r="K344" s="62" t="s">
        <v>148</v>
      </c>
      <c r="L344" s="65">
        <v>3</v>
      </c>
      <c r="M344" s="74" t="s">
        <v>888</v>
      </c>
      <c r="N344" s="65">
        <v>1</v>
      </c>
      <c r="O344" s="65">
        <v>1</v>
      </c>
      <c r="P344" s="74" t="s">
        <v>888</v>
      </c>
      <c r="Q344" s="65">
        <v>8</v>
      </c>
      <c r="R344" s="123">
        <v>829.5</v>
      </c>
      <c r="S344" s="123">
        <f>N344*R344</f>
        <v>829.5</v>
      </c>
      <c r="T344" s="124">
        <f>O344*R344</f>
        <v>829.5</v>
      </c>
      <c r="U344" s="108"/>
      <c r="V344" s="70" t="s">
        <v>918</v>
      </c>
      <c r="W344" s="154">
        <v>342</v>
      </c>
      <c r="Y344" s="155"/>
    </row>
    <row r="345" spans="1:25" s="49" customFormat="1" ht="140.25">
      <c r="A345" s="33" t="s">
        <v>919</v>
      </c>
      <c r="B345" s="63" t="s">
        <v>920</v>
      </c>
      <c r="C345" s="107" t="s">
        <v>921</v>
      </c>
      <c r="D345" s="107" t="s">
        <v>922</v>
      </c>
      <c r="E345" s="62" t="s">
        <v>161</v>
      </c>
      <c r="F345" s="62" t="s">
        <v>884</v>
      </c>
      <c r="G345" s="62" t="s">
        <v>923</v>
      </c>
      <c r="H345" s="62" t="s">
        <v>886</v>
      </c>
      <c r="I345" s="62" t="s">
        <v>923</v>
      </c>
      <c r="J345" s="62" t="s">
        <v>887</v>
      </c>
      <c r="K345" s="62" t="s">
        <v>148</v>
      </c>
      <c r="L345" s="65">
        <v>12</v>
      </c>
      <c r="M345" s="74" t="s">
        <v>888</v>
      </c>
      <c r="N345" s="65">
        <v>1</v>
      </c>
      <c r="O345" s="65">
        <v>1</v>
      </c>
      <c r="P345" s="74" t="s">
        <v>888</v>
      </c>
      <c r="Q345" s="65">
        <v>6</v>
      </c>
      <c r="R345" s="123">
        <v>640.5</v>
      </c>
      <c r="S345" s="123">
        <f>N345*R345</f>
        <v>640.5</v>
      </c>
      <c r="T345" s="124">
        <f>O345*R345</f>
        <v>640.5</v>
      </c>
      <c r="U345" s="109"/>
      <c r="V345" s="70" t="s">
        <v>924</v>
      </c>
      <c r="W345" s="154">
        <v>343</v>
      </c>
      <c r="Y345" s="155"/>
    </row>
    <row r="346" spans="1:25" s="49" customFormat="1" ht="25.5">
      <c r="A346" s="33" t="s">
        <v>925</v>
      </c>
      <c r="B346" s="63" t="s">
        <v>926</v>
      </c>
      <c r="C346" s="107" t="s">
        <v>927</v>
      </c>
      <c r="D346" s="107" t="s">
        <v>928</v>
      </c>
      <c r="E346" s="62" t="s">
        <v>161</v>
      </c>
      <c r="F346" s="62" t="s">
        <v>884</v>
      </c>
      <c r="G346" s="62" t="s">
        <v>929</v>
      </c>
      <c r="H346" s="62" t="s">
        <v>895</v>
      </c>
      <c r="I346" s="62" t="s">
        <v>929</v>
      </c>
      <c r="J346" s="62" t="s">
        <v>930</v>
      </c>
      <c r="K346" s="62" t="s">
        <v>148</v>
      </c>
      <c r="L346" s="65">
        <v>1</v>
      </c>
      <c r="M346" s="74" t="s">
        <v>888</v>
      </c>
      <c r="N346" s="65">
        <v>0</v>
      </c>
      <c r="O346" s="65">
        <v>0</v>
      </c>
      <c r="P346" s="74" t="s">
        <v>888</v>
      </c>
      <c r="Q346" s="65">
        <v>6</v>
      </c>
      <c r="R346" s="123">
        <v>882</v>
      </c>
      <c r="S346" s="123">
        <f>N346*R346</f>
        <v>0</v>
      </c>
      <c r="T346" s="124">
        <f>O346*R346</f>
        <v>0</v>
      </c>
      <c r="U346" s="108"/>
      <c r="V346" s="67"/>
      <c r="W346" s="154">
        <v>344</v>
      </c>
      <c r="Y346" s="155"/>
    </row>
    <row r="347" spans="1:25" s="49" customFormat="1">
      <c r="A347" s="33" t="s">
        <v>931</v>
      </c>
      <c r="B347" s="63" t="s">
        <v>932</v>
      </c>
      <c r="C347" s="107" t="s">
        <v>933</v>
      </c>
      <c r="D347" s="107" t="s">
        <v>934</v>
      </c>
      <c r="E347" s="62" t="s">
        <v>161</v>
      </c>
      <c r="F347" s="62" t="s">
        <v>884</v>
      </c>
      <c r="G347" s="62" t="s">
        <v>935</v>
      </c>
      <c r="H347" s="62" t="s">
        <v>936</v>
      </c>
      <c r="I347" s="62" t="s">
        <v>935</v>
      </c>
      <c r="J347" s="62" t="s">
        <v>937</v>
      </c>
      <c r="K347" s="62" t="s">
        <v>148</v>
      </c>
      <c r="L347" s="65">
        <v>2</v>
      </c>
      <c r="M347" s="74" t="s">
        <v>888</v>
      </c>
      <c r="N347" s="65">
        <v>1</v>
      </c>
      <c r="O347" s="65">
        <v>1</v>
      </c>
      <c r="P347" s="74" t="s">
        <v>888</v>
      </c>
      <c r="Q347" s="65">
        <v>6</v>
      </c>
      <c r="R347" s="123">
        <v>1606.5</v>
      </c>
      <c r="S347" s="123">
        <f>N347*R347</f>
        <v>1606.5</v>
      </c>
      <c r="T347" s="124">
        <f>O347*R347</f>
        <v>1606.5</v>
      </c>
      <c r="U347" s="108"/>
      <c r="V347" s="70" t="s">
        <v>938</v>
      </c>
      <c r="W347" s="154">
        <v>345</v>
      </c>
      <c r="Y347" s="155"/>
    </row>
    <row r="348" spans="1:25" s="49" customFormat="1">
      <c r="A348" s="33" t="s">
        <v>939</v>
      </c>
      <c r="B348" s="63" t="s">
        <v>940</v>
      </c>
      <c r="C348" s="64" t="s">
        <v>941</v>
      </c>
      <c r="D348" s="64" t="s">
        <v>942</v>
      </c>
      <c r="E348" s="62" t="s">
        <v>161</v>
      </c>
      <c r="F348" s="62" t="s">
        <v>884</v>
      </c>
      <c r="G348" s="62" t="s">
        <v>943</v>
      </c>
      <c r="H348" s="62" t="s">
        <v>944</v>
      </c>
      <c r="I348" s="62" t="s">
        <v>943</v>
      </c>
      <c r="J348" s="62"/>
      <c r="K348" s="62" t="s">
        <v>148</v>
      </c>
      <c r="L348" s="65">
        <v>1</v>
      </c>
      <c r="M348" s="74" t="s">
        <v>888</v>
      </c>
      <c r="N348" s="65">
        <v>0</v>
      </c>
      <c r="O348" s="65">
        <v>0</v>
      </c>
      <c r="P348" s="74" t="s">
        <v>888</v>
      </c>
      <c r="Q348" s="65">
        <v>10</v>
      </c>
      <c r="R348" s="123">
        <v>1606.5</v>
      </c>
      <c r="S348" s="123">
        <f>N348*R348</f>
        <v>0</v>
      </c>
      <c r="T348" s="124">
        <f>O348*R348</f>
        <v>0</v>
      </c>
      <c r="U348" s="108"/>
      <c r="V348" s="67"/>
      <c r="W348" s="154">
        <v>346</v>
      </c>
      <c r="Y348" s="155"/>
    </row>
    <row r="349" spans="1:25" s="50" customFormat="1" ht="25.5">
      <c r="A349" s="33" t="s">
        <v>945</v>
      </c>
      <c r="B349" s="63" t="s">
        <v>940</v>
      </c>
      <c r="C349" s="64" t="s">
        <v>946</v>
      </c>
      <c r="D349" s="64" t="s">
        <v>947</v>
      </c>
      <c r="E349" s="62" t="s">
        <v>161</v>
      </c>
      <c r="F349" s="62" t="s">
        <v>884</v>
      </c>
      <c r="G349" s="62" t="s">
        <v>948</v>
      </c>
      <c r="H349" s="62" t="s">
        <v>944</v>
      </c>
      <c r="I349" s="66" t="s">
        <v>948</v>
      </c>
      <c r="J349" s="66"/>
      <c r="K349" s="62" t="s">
        <v>148</v>
      </c>
      <c r="L349" s="65">
        <v>2</v>
      </c>
      <c r="M349" s="74" t="s">
        <v>888</v>
      </c>
      <c r="N349" s="65">
        <v>0</v>
      </c>
      <c r="O349" s="65">
        <v>0</v>
      </c>
      <c r="P349" s="74" t="s">
        <v>888</v>
      </c>
      <c r="Q349" s="65">
        <v>10</v>
      </c>
      <c r="R349" s="123">
        <v>204.75</v>
      </c>
      <c r="S349" s="123">
        <f>N349*R349</f>
        <v>0</v>
      </c>
      <c r="T349" s="124">
        <f>O349*R349</f>
        <v>0</v>
      </c>
      <c r="U349" s="108"/>
      <c r="V349" s="67"/>
      <c r="W349" s="154">
        <v>347</v>
      </c>
      <c r="Y349" s="155"/>
    </row>
    <row r="350" spans="1:25" s="50" customFormat="1" ht="25.5">
      <c r="A350" s="33" t="s">
        <v>949</v>
      </c>
      <c r="B350" s="63" t="s">
        <v>940</v>
      </c>
      <c r="C350" s="64" t="s">
        <v>950</v>
      </c>
      <c r="D350" s="64" t="s">
        <v>951</v>
      </c>
      <c r="E350" s="62" t="s">
        <v>161</v>
      </c>
      <c r="F350" s="62" t="s">
        <v>884</v>
      </c>
      <c r="G350" s="62" t="s">
        <v>952</v>
      </c>
      <c r="H350" s="62" t="s">
        <v>944</v>
      </c>
      <c r="I350" s="66" t="s">
        <v>952</v>
      </c>
      <c r="J350" s="66"/>
      <c r="K350" s="62" t="s">
        <v>413</v>
      </c>
      <c r="L350" s="65">
        <v>6</v>
      </c>
      <c r="M350" s="74" t="s">
        <v>888</v>
      </c>
      <c r="N350" s="65">
        <v>1</v>
      </c>
      <c r="O350" s="65">
        <v>1</v>
      </c>
      <c r="P350" s="74" t="s">
        <v>888</v>
      </c>
      <c r="Q350" s="65">
        <v>10</v>
      </c>
      <c r="R350" s="123">
        <v>577.5</v>
      </c>
      <c r="S350" s="123">
        <f>N350*R350</f>
        <v>577.5</v>
      </c>
      <c r="T350" s="124">
        <f>O350*R350</f>
        <v>577.5</v>
      </c>
      <c r="U350" s="108"/>
      <c r="V350" s="67"/>
      <c r="W350" s="154">
        <v>348</v>
      </c>
      <c r="Y350" s="155"/>
    </row>
    <row r="351" spans="1:25" s="50" customFormat="1" ht="25.5">
      <c r="A351" s="33" t="s">
        <v>953</v>
      </c>
      <c r="B351" s="63" t="s">
        <v>940</v>
      </c>
      <c r="C351" s="64" t="s">
        <v>954</v>
      </c>
      <c r="D351" s="64" t="s">
        <v>955</v>
      </c>
      <c r="E351" s="62" t="s">
        <v>161</v>
      </c>
      <c r="F351" s="62" t="s">
        <v>884</v>
      </c>
      <c r="G351" s="62" t="s">
        <v>956</v>
      </c>
      <c r="H351" s="62" t="s">
        <v>944</v>
      </c>
      <c r="I351" s="62" t="s">
        <v>956</v>
      </c>
      <c r="J351" s="68" t="s">
        <v>957</v>
      </c>
      <c r="K351" s="62" t="s">
        <v>413</v>
      </c>
      <c r="L351" s="65">
        <v>28</v>
      </c>
      <c r="M351" s="74" t="s">
        <v>888</v>
      </c>
      <c r="N351" s="65">
        <v>28</v>
      </c>
      <c r="O351" s="65">
        <v>28</v>
      </c>
      <c r="P351" s="74" t="s">
        <v>888</v>
      </c>
      <c r="Q351" s="65">
        <v>10</v>
      </c>
      <c r="R351" s="123">
        <v>378</v>
      </c>
      <c r="S351" s="123">
        <f>N351*R351</f>
        <v>10584</v>
      </c>
      <c r="T351" s="124">
        <f>O351*R351</f>
        <v>10584</v>
      </c>
      <c r="U351" s="108"/>
      <c r="V351" s="67"/>
      <c r="W351" s="154">
        <v>349</v>
      </c>
      <c r="Y351" s="155"/>
    </row>
    <row r="352" spans="1:25" s="50" customFormat="1">
      <c r="A352" s="33" t="s">
        <v>958</v>
      </c>
      <c r="B352" s="63" t="s">
        <v>959</v>
      </c>
      <c r="C352" s="64" t="s">
        <v>960</v>
      </c>
      <c r="D352" s="64" t="s">
        <v>961</v>
      </c>
      <c r="E352" s="62" t="s">
        <v>161</v>
      </c>
      <c r="F352" s="62" t="s">
        <v>884</v>
      </c>
      <c r="G352" s="62" t="s">
        <v>962</v>
      </c>
      <c r="H352" s="62" t="s">
        <v>963</v>
      </c>
      <c r="I352" s="62" t="s">
        <v>964</v>
      </c>
      <c r="J352" s="62" t="s">
        <v>965</v>
      </c>
      <c r="K352" s="62" t="s">
        <v>148</v>
      </c>
      <c r="L352" s="65">
        <v>3</v>
      </c>
      <c r="M352" s="74" t="s">
        <v>888</v>
      </c>
      <c r="N352" s="65">
        <v>1</v>
      </c>
      <c r="O352" s="65">
        <v>1</v>
      </c>
      <c r="P352" s="74" t="s">
        <v>888</v>
      </c>
      <c r="Q352" s="65">
        <v>7</v>
      </c>
      <c r="R352" s="123">
        <v>3349.5</v>
      </c>
      <c r="S352" s="123">
        <f>N352*R352</f>
        <v>3349.5</v>
      </c>
      <c r="T352" s="124">
        <f>O352*R352</f>
        <v>3349.5</v>
      </c>
      <c r="U352" s="108"/>
      <c r="V352" s="69" t="s">
        <v>966</v>
      </c>
      <c r="W352" s="154">
        <v>350</v>
      </c>
      <c r="Y352" s="155"/>
    </row>
    <row r="353" spans="1:25" s="50" customFormat="1" ht="25.5">
      <c r="A353" s="33" t="s">
        <v>967</v>
      </c>
      <c r="B353" s="63" t="s">
        <v>968</v>
      </c>
      <c r="C353" s="64" t="s">
        <v>969</v>
      </c>
      <c r="D353" s="64" t="s">
        <v>970</v>
      </c>
      <c r="E353" s="62" t="s">
        <v>161</v>
      </c>
      <c r="F353" s="62" t="s">
        <v>884</v>
      </c>
      <c r="G353" s="62" t="s">
        <v>971</v>
      </c>
      <c r="H353" s="62" t="s">
        <v>972</v>
      </c>
      <c r="I353" s="62" t="s">
        <v>973</v>
      </c>
      <c r="J353" s="62" t="s">
        <v>974</v>
      </c>
      <c r="K353" s="62" t="s">
        <v>148</v>
      </c>
      <c r="L353" s="65">
        <v>1</v>
      </c>
      <c r="M353" s="74" t="s">
        <v>888</v>
      </c>
      <c r="N353" s="65">
        <v>0</v>
      </c>
      <c r="O353" s="65">
        <v>0</v>
      </c>
      <c r="P353" s="74" t="s">
        <v>888</v>
      </c>
      <c r="Q353" s="65">
        <v>8</v>
      </c>
      <c r="R353" s="123">
        <v>11943.75</v>
      </c>
      <c r="S353" s="123">
        <f>N353*R353</f>
        <v>0</v>
      </c>
      <c r="T353" s="124">
        <f>O353*R353</f>
        <v>0</v>
      </c>
      <c r="U353" s="108"/>
      <c r="V353" s="67"/>
      <c r="W353" s="154">
        <v>351</v>
      </c>
      <c r="Y353" s="155"/>
    </row>
    <row r="354" spans="1:25" s="50" customFormat="1">
      <c r="A354" s="33" t="s">
        <v>975</v>
      </c>
      <c r="B354" s="63" t="s">
        <v>976</v>
      </c>
      <c r="C354" s="64" t="s">
        <v>977</v>
      </c>
      <c r="D354" s="64" t="s">
        <v>978</v>
      </c>
      <c r="E354" s="62" t="s">
        <v>161</v>
      </c>
      <c r="F354" s="62" t="s">
        <v>884</v>
      </c>
      <c r="G354" s="62" t="s">
        <v>979</v>
      </c>
      <c r="H354" s="62" t="s">
        <v>980</v>
      </c>
      <c r="I354" s="62" t="s">
        <v>979</v>
      </c>
      <c r="J354" s="62" t="s">
        <v>981</v>
      </c>
      <c r="K354" s="62" t="s">
        <v>413</v>
      </c>
      <c r="L354" s="65">
        <v>6</v>
      </c>
      <c r="M354" s="74" t="s">
        <v>888</v>
      </c>
      <c r="N354" s="65">
        <v>3</v>
      </c>
      <c r="O354" s="65">
        <v>3</v>
      </c>
      <c r="P354" s="74" t="s">
        <v>888</v>
      </c>
      <c r="Q354" s="65">
        <v>7</v>
      </c>
      <c r="R354" s="123">
        <v>126</v>
      </c>
      <c r="S354" s="123">
        <f>N354*R354</f>
        <v>378</v>
      </c>
      <c r="T354" s="124">
        <f>O354*R354</f>
        <v>378</v>
      </c>
      <c r="U354" s="108"/>
      <c r="V354" s="67"/>
      <c r="W354" s="154">
        <v>352</v>
      </c>
      <c r="Y354" s="155"/>
    </row>
    <row r="355" spans="1:25" s="50" customFormat="1">
      <c r="A355" s="33" t="s">
        <v>982</v>
      </c>
      <c r="B355" s="63" t="s">
        <v>976</v>
      </c>
      <c r="C355" s="64" t="s">
        <v>983</v>
      </c>
      <c r="D355" s="64" t="s">
        <v>984</v>
      </c>
      <c r="E355" s="62" t="s">
        <v>161</v>
      </c>
      <c r="F355" s="62" t="s">
        <v>884</v>
      </c>
      <c r="G355" s="62" t="s">
        <v>985</v>
      </c>
      <c r="H355" s="62" t="s">
        <v>980</v>
      </c>
      <c r="I355" s="62" t="s">
        <v>985</v>
      </c>
      <c r="J355" s="62" t="s">
        <v>986</v>
      </c>
      <c r="K355" s="62" t="s">
        <v>148</v>
      </c>
      <c r="L355" s="65">
        <v>2</v>
      </c>
      <c r="M355" s="74" t="s">
        <v>888</v>
      </c>
      <c r="N355" s="65">
        <v>0</v>
      </c>
      <c r="O355" s="65">
        <v>0</v>
      </c>
      <c r="P355" s="74" t="s">
        <v>888</v>
      </c>
      <c r="Q355" s="65">
        <v>7</v>
      </c>
      <c r="R355" s="123">
        <v>1601.25</v>
      </c>
      <c r="S355" s="123">
        <f>N355*R355</f>
        <v>0</v>
      </c>
      <c r="T355" s="124">
        <f>O355*R355</f>
        <v>0</v>
      </c>
      <c r="U355" s="108"/>
      <c r="V355" s="70" t="s">
        <v>987</v>
      </c>
      <c r="W355" s="154">
        <v>353</v>
      </c>
      <c r="Y355" s="155"/>
    </row>
    <row r="356" spans="1:25" s="50" customFormat="1">
      <c r="A356" s="33" t="s">
        <v>988</v>
      </c>
      <c r="B356" s="63" t="s">
        <v>976</v>
      </c>
      <c r="C356" s="64" t="s">
        <v>989</v>
      </c>
      <c r="D356" s="64" t="s">
        <v>990</v>
      </c>
      <c r="E356" s="62" t="s">
        <v>161</v>
      </c>
      <c r="F356" s="62" t="s">
        <v>884</v>
      </c>
      <c r="G356" s="62" t="s">
        <v>991</v>
      </c>
      <c r="H356" s="62" t="s">
        <v>980</v>
      </c>
      <c r="I356" s="62" t="s">
        <v>991</v>
      </c>
      <c r="J356" s="62" t="s">
        <v>992</v>
      </c>
      <c r="K356" s="62" t="s">
        <v>148</v>
      </c>
      <c r="L356" s="65">
        <v>8</v>
      </c>
      <c r="M356" s="74" t="s">
        <v>888</v>
      </c>
      <c r="N356" s="65">
        <v>0</v>
      </c>
      <c r="O356" s="65">
        <v>0</v>
      </c>
      <c r="P356" s="74" t="s">
        <v>888</v>
      </c>
      <c r="Q356" s="65">
        <v>7</v>
      </c>
      <c r="R356" s="123">
        <v>63</v>
      </c>
      <c r="S356" s="123">
        <f>N356*R356</f>
        <v>0</v>
      </c>
      <c r="T356" s="124">
        <f>O356*R356</f>
        <v>0</v>
      </c>
      <c r="U356" s="108"/>
      <c r="V356" s="70" t="s">
        <v>987</v>
      </c>
      <c r="W356" s="154">
        <v>354</v>
      </c>
      <c r="Y356" s="155"/>
    </row>
    <row r="357" spans="1:25" s="50" customFormat="1">
      <c r="A357" s="33" t="s">
        <v>993</v>
      </c>
      <c r="B357" s="63" t="s">
        <v>976</v>
      </c>
      <c r="C357" s="64" t="s">
        <v>994</v>
      </c>
      <c r="D357" s="64" t="s">
        <v>995</v>
      </c>
      <c r="E357" s="62" t="s">
        <v>161</v>
      </c>
      <c r="F357" s="62" t="s">
        <v>884</v>
      </c>
      <c r="G357" s="62" t="s">
        <v>996</v>
      </c>
      <c r="H357" s="62" t="s">
        <v>980</v>
      </c>
      <c r="I357" s="62" t="s">
        <v>996</v>
      </c>
      <c r="J357" s="62" t="s">
        <v>997</v>
      </c>
      <c r="K357" s="62" t="s">
        <v>148</v>
      </c>
      <c r="L357" s="65">
        <v>2</v>
      </c>
      <c r="M357" s="74" t="s">
        <v>888</v>
      </c>
      <c r="N357" s="65">
        <v>0</v>
      </c>
      <c r="O357" s="65">
        <v>0</v>
      </c>
      <c r="P357" s="74" t="s">
        <v>888</v>
      </c>
      <c r="Q357" s="65">
        <v>7</v>
      </c>
      <c r="R357" s="123">
        <v>672</v>
      </c>
      <c r="S357" s="123">
        <f>N357*R357</f>
        <v>0</v>
      </c>
      <c r="T357" s="124">
        <f>O357*R357</f>
        <v>0</v>
      </c>
      <c r="U357" s="108"/>
      <c r="V357" s="70" t="s">
        <v>987</v>
      </c>
      <c r="W357" s="154">
        <v>355</v>
      </c>
      <c r="Y357" s="155"/>
    </row>
    <row r="358" spans="1:25" s="50" customFormat="1">
      <c r="A358" s="33" t="s">
        <v>998</v>
      </c>
      <c r="B358" s="63" t="s">
        <v>976</v>
      </c>
      <c r="C358" s="64" t="s">
        <v>999</v>
      </c>
      <c r="D358" s="64" t="s">
        <v>1000</v>
      </c>
      <c r="E358" s="62" t="s">
        <v>161</v>
      </c>
      <c r="F358" s="62" t="s">
        <v>884</v>
      </c>
      <c r="G358" s="62" t="s">
        <v>1001</v>
      </c>
      <c r="H358" s="62" t="s">
        <v>980</v>
      </c>
      <c r="I358" s="62" t="s">
        <v>1001</v>
      </c>
      <c r="J358" s="62" t="s">
        <v>1002</v>
      </c>
      <c r="K358" s="62" t="s">
        <v>148</v>
      </c>
      <c r="L358" s="65">
        <v>2</v>
      </c>
      <c r="M358" s="74" t="s">
        <v>888</v>
      </c>
      <c r="N358" s="65">
        <v>0</v>
      </c>
      <c r="O358" s="65">
        <v>0</v>
      </c>
      <c r="P358" s="74" t="s">
        <v>888</v>
      </c>
      <c r="Q358" s="65">
        <v>7</v>
      </c>
      <c r="R358" s="123">
        <v>1118.25</v>
      </c>
      <c r="S358" s="123">
        <f>N358*R358</f>
        <v>0</v>
      </c>
      <c r="T358" s="124">
        <f>O358*R358</f>
        <v>0</v>
      </c>
      <c r="U358" s="108"/>
      <c r="V358" s="70" t="s">
        <v>987</v>
      </c>
      <c r="W358" s="154">
        <v>356</v>
      </c>
      <c r="Y358" s="155"/>
    </row>
    <row r="359" spans="1:25" s="50" customFormat="1">
      <c r="A359" s="33" t="s">
        <v>1003</v>
      </c>
      <c r="B359" s="63" t="s">
        <v>1004</v>
      </c>
      <c r="C359" s="64" t="s">
        <v>1005</v>
      </c>
      <c r="D359" s="64" t="s">
        <v>1006</v>
      </c>
      <c r="E359" s="62" t="s">
        <v>161</v>
      </c>
      <c r="F359" s="62" t="s">
        <v>884</v>
      </c>
      <c r="G359" s="62" t="s">
        <v>1007</v>
      </c>
      <c r="H359" s="62" t="s">
        <v>980</v>
      </c>
      <c r="I359" s="62" t="s">
        <v>1007</v>
      </c>
      <c r="J359" s="62" t="s">
        <v>1008</v>
      </c>
      <c r="K359" s="62" t="s">
        <v>413</v>
      </c>
      <c r="L359" s="65">
        <v>12</v>
      </c>
      <c r="M359" s="74" t="s">
        <v>888</v>
      </c>
      <c r="N359" s="65">
        <v>6</v>
      </c>
      <c r="O359" s="65">
        <v>6</v>
      </c>
      <c r="P359" s="74" t="s">
        <v>888</v>
      </c>
      <c r="Q359" s="65">
        <v>7</v>
      </c>
      <c r="R359" s="123">
        <v>110.25</v>
      </c>
      <c r="S359" s="123">
        <f>N359*R359</f>
        <v>661.5</v>
      </c>
      <c r="T359" s="124">
        <f>O359*R359</f>
        <v>661.5</v>
      </c>
      <c r="U359" s="108"/>
      <c r="V359" s="69" t="s">
        <v>1009</v>
      </c>
      <c r="W359" s="154">
        <v>357</v>
      </c>
      <c r="Y359" s="155"/>
    </row>
    <row r="360" spans="1:25" s="50" customFormat="1">
      <c r="A360" s="33" t="s">
        <v>1010</v>
      </c>
      <c r="B360" s="63" t="s">
        <v>1004</v>
      </c>
      <c r="C360" s="64" t="s">
        <v>1011</v>
      </c>
      <c r="D360" s="64" t="s">
        <v>1012</v>
      </c>
      <c r="E360" s="62" t="s">
        <v>161</v>
      </c>
      <c r="F360" s="62" t="s">
        <v>884</v>
      </c>
      <c r="G360" s="62" t="s">
        <v>1013</v>
      </c>
      <c r="H360" s="62" t="s">
        <v>980</v>
      </c>
      <c r="I360" s="62" t="s">
        <v>1013</v>
      </c>
      <c r="J360" s="62" t="s">
        <v>981</v>
      </c>
      <c r="K360" s="62" t="s">
        <v>413</v>
      </c>
      <c r="L360" s="65">
        <v>8</v>
      </c>
      <c r="M360" s="74" t="s">
        <v>888</v>
      </c>
      <c r="N360" s="65">
        <v>4</v>
      </c>
      <c r="O360" s="65">
        <v>4</v>
      </c>
      <c r="P360" s="74" t="s">
        <v>888</v>
      </c>
      <c r="Q360" s="65">
        <v>7</v>
      </c>
      <c r="R360" s="123">
        <v>72.45</v>
      </c>
      <c r="S360" s="123">
        <f>N360*R360</f>
        <v>289.8</v>
      </c>
      <c r="T360" s="124">
        <f>O360*R360</f>
        <v>289.8</v>
      </c>
      <c r="U360" s="108"/>
      <c r="V360" s="69" t="s">
        <v>1009</v>
      </c>
      <c r="W360" s="154">
        <v>358</v>
      </c>
      <c r="Y360" s="155"/>
    </row>
    <row r="361" spans="1:25" s="50" customFormat="1">
      <c r="A361" s="33" t="s">
        <v>1014</v>
      </c>
      <c r="B361" s="63" t="s">
        <v>1004</v>
      </c>
      <c r="C361" s="64" t="s">
        <v>1015</v>
      </c>
      <c r="D361" s="64" t="s">
        <v>1016</v>
      </c>
      <c r="E361" s="62" t="s">
        <v>161</v>
      </c>
      <c r="F361" s="62" t="s">
        <v>884</v>
      </c>
      <c r="G361" s="62" t="s">
        <v>1017</v>
      </c>
      <c r="H361" s="62" t="s">
        <v>980</v>
      </c>
      <c r="I361" s="62" t="s">
        <v>1017</v>
      </c>
      <c r="J361" s="62" t="s">
        <v>1018</v>
      </c>
      <c r="K361" s="62" t="s">
        <v>148</v>
      </c>
      <c r="L361" s="65">
        <v>4</v>
      </c>
      <c r="M361" s="74" t="s">
        <v>888</v>
      </c>
      <c r="N361" s="65">
        <v>1</v>
      </c>
      <c r="O361" s="65">
        <v>1</v>
      </c>
      <c r="P361" s="74" t="s">
        <v>888</v>
      </c>
      <c r="Q361" s="65">
        <v>7</v>
      </c>
      <c r="R361" s="123">
        <v>409.5</v>
      </c>
      <c r="S361" s="123">
        <f>N361*R361</f>
        <v>409.5</v>
      </c>
      <c r="T361" s="124">
        <f>O361*R361</f>
        <v>409.5</v>
      </c>
      <c r="U361" s="108"/>
      <c r="V361" s="70" t="s">
        <v>1019</v>
      </c>
      <c r="W361" s="154">
        <v>359</v>
      </c>
      <c r="Y361" s="155"/>
    </row>
    <row r="362" spans="1:25" s="50" customFormat="1">
      <c r="A362" s="33" t="s">
        <v>1020</v>
      </c>
      <c r="B362" s="63" t="s">
        <v>1004</v>
      </c>
      <c r="C362" s="64" t="s">
        <v>1021</v>
      </c>
      <c r="D362" s="64" t="s">
        <v>1022</v>
      </c>
      <c r="E362" s="62" t="s">
        <v>161</v>
      </c>
      <c r="F362" s="62" t="s">
        <v>884</v>
      </c>
      <c r="G362" s="62" t="s">
        <v>1023</v>
      </c>
      <c r="H362" s="62" t="s">
        <v>980</v>
      </c>
      <c r="I362" s="62" t="s">
        <v>1023</v>
      </c>
      <c r="J362" s="62" t="s">
        <v>1024</v>
      </c>
      <c r="K362" s="62" t="s">
        <v>148</v>
      </c>
      <c r="L362" s="65">
        <v>2</v>
      </c>
      <c r="M362" s="74" t="s">
        <v>888</v>
      </c>
      <c r="N362" s="65">
        <v>0</v>
      </c>
      <c r="O362" s="65">
        <v>0</v>
      </c>
      <c r="P362" s="74" t="s">
        <v>888</v>
      </c>
      <c r="Q362" s="65">
        <v>7</v>
      </c>
      <c r="R362" s="123">
        <v>588</v>
      </c>
      <c r="S362" s="123">
        <f>N362*R362</f>
        <v>0</v>
      </c>
      <c r="T362" s="124">
        <f>O362*R362</f>
        <v>0</v>
      </c>
      <c r="U362" s="108"/>
      <c r="V362" s="70" t="s">
        <v>1019</v>
      </c>
      <c r="W362" s="154">
        <v>360</v>
      </c>
      <c r="Y362" s="155"/>
    </row>
    <row r="363" spans="1:25" s="50" customFormat="1" ht="25.5">
      <c r="A363" s="33" t="s">
        <v>1025</v>
      </c>
      <c r="B363" s="63" t="s">
        <v>1004</v>
      </c>
      <c r="C363" s="64" t="s">
        <v>1026</v>
      </c>
      <c r="D363" s="64" t="s">
        <v>1027</v>
      </c>
      <c r="E363" s="62" t="s">
        <v>161</v>
      </c>
      <c r="F363" s="62" t="s">
        <v>884</v>
      </c>
      <c r="G363" s="62" t="s">
        <v>1028</v>
      </c>
      <c r="H363" s="62" t="s">
        <v>1029</v>
      </c>
      <c r="I363" s="62" t="s">
        <v>1028</v>
      </c>
      <c r="J363" s="71"/>
      <c r="K363" s="62" t="s">
        <v>148</v>
      </c>
      <c r="L363" s="65">
        <v>2</v>
      </c>
      <c r="M363" s="74" t="s">
        <v>888</v>
      </c>
      <c r="N363" s="65">
        <v>0</v>
      </c>
      <c r="O363" s="65">
        <v>0</v>
      </c>
      <c r="P363" s="74" t="s">
        <v>888</v>
      </c>
      <c r="Q363" s="65">
        <v>8</v>
      </c>
      <c r="R363" s="123">
        <v>5344.5</v>
      </c>
      <c r="S363" s="123">
        <f>N363*R363</f>
        <v>0</v>
      </c>
      <c r="T363" s="124">
        <f>O363*R363</f>
        <v>0</v>
      </c>
      <c r="U363" s="108"/>
      <c r="V363" s="70" t="s">
        <v>1019</v>
      </c>
      <c r="W363" s="154">
        <v>361</v>
      </c>
      <c r="Y363" s="155"/>
    </row>
    <row r="364" spans="1:25" s="50" customFormat="1" ht="25.5">
      <c r="A364" s="33" t="s">
        <v>1030</v>
      </c>
      <c r="B364" s="63" t="s">
        <v>1031</v>
      </c>
      <c r="C364" s="64" t="s">
        <v>1032</v>
      </c>
      <c r="D364" s="64" t="s">
        <v>1033</v>
      </c>
      <c r="E364" s="62" t="s">
        <v>161</v>
      </c>
      <c r="F364" s="62" t="s">
        <v>884</v>
      </c>
      <c r="G364" s="62" t="s">
        <v>1034</v>
      </c>
      <c r="H364" s="62" t="s">
        <v>1035</v>
      </c>
      <c r="I364" s="62" t="s">
        <v>1034</v>
      </c>
      <c r="J364" s="66"/>
      <c r="K364" s="62" t="s">
        <v>148</v>
      </c>
      <c r="L364" s="65">
        <v>2</v>
      </c>
      <c r="M364" s="74" t="s">
        <v>888</v>
      </c>
      <c r="N364" s="65">
        <v>0</v>
      </c>
      <c r="O364" s="65">
        <v>0</v>
      </c>
      <c r="P364" s="74" t="s">
        <v>888</v>
      </c>
      <c r="Q364" s="65">
        <v>12</v>
      </c>
      <c r="R364" s="123">
        <v>4814.25</v>
      </c>
      <c r="S364" s="123">
        <f>N364*R364</f>
        <v>0</v>
      </c>
      <c r="T364" s="124">
        <f>O364*R364</f>
        <v>0</v>
      </c>
      <c r="U364" s="108"/>
      <c r="V364" s="70" t="s">
        <v>1019</v>
      </c>
      <c r="W364" s="154">
        <v>362</v>
      </c>
      <c r="Y364" s="155"/>
    </row>
    <row r="365" spans="1:25" s="50" customFormat="1">
      <c r="A365" s="33" t="s">
        <v>1036</v>
      </c>
      <c r="B365" s="63" t="s">
        <v>1031</v>
      </c>
      <c r="C365" s="64" t="s">
        <v>1037</v>
      </c>
      <c r="D365" s="64" t="s">
        <v>1038</v>
      </c>
      <c r="E365" s="62" t="s">
        <v>161</v>
      </c>
      <c r="F365" s="62" t="s">
        <v>884</v>
      </c>
      <c r="G365" s="62" t="s">
        <v>1039</v>
      </c>
      <c r="H365" s="62" t="s">
        <v>1035</v>
      </c>
      <c r="I365" s="62" t="s">
        <v>1039</v>
      </c>
      <c r="J365" s="66"/>
      <c r="K365" s="62" t="s">
        <v>148</v>
      </c>
      <c r="L365" s="65">
        <v>2</v>
      </c>
      <c r="M365" s="74" t="s">
        <v>888</v>
      </c>
      <c r="N365" s="65">
        <v>0</v>
      </c>
      <c r="O365" s="65">
        <v>0</v>
      </c>
      <c r="P365" s="74" t="s">
        <v>888</v>
      </c>
      <c r="Q365" s="65">
        <v>7</v>
      </c>
      <c r="R365" s="123">
        <v>661.5</v>
      </c>
      <c r="S365" s="123">
        <f>N365*R365</f>
        <v>0</v>
      </c>
      <c r="T365" s="124">
        <f>O365*R365</f>
        <v>0</v>
      </c>
      <c r="U365" s="108"/>
      <c r="V365" s="69" t="s">
        <v>1040</v>
      </c>
      <c r="W365" s="154">
        <v>363</v>
      </c>
      <c r="Y365" s="155"/>
    </row>
    <row r="366" spans="1:25" s="50" customFormat="1">
      <c r="A366" s="33" t="s">
        <v>1041</v>
      </c>
      <c r="B366" s="63" t="s">
        <v>1031</v>
      </c>
      <c r="C366" s="64" t="s">
        <v>1042</v>
      </c>
      <c r="D366" s="64" t="s">
        <v>1043</v>
      </c>
      <c r="E366" s="62" t="s">
        <v>161</v>
      </c>
      <c r="F366" s="62" t="s">
        <v>884</v>
      </c>
      <c r="G366" s="62" t="s">
        <v>1044</v>
      </c>
      <c r="H366" s="62" t="s">
        <v>1035</v>
      </c>
      <c r="I366" s="62" t="s">
        <v>1044</v>
      </c>
      <c r="J366" s="66"/>
      <c r="K366" s="62" t="s">
        <v>413</v>
      </c>
      <c r="L366" s="65">
        <v>2</v>
      </c>
      <c r="M366" s="74" t="s">
        <v>888</v>
      </c>
      <c r="N366" s="65">
        <v>1</v>
      </c>
      <c r="O366" s="65">
        <v>1</v>
      </c>
      <c r="P366" s="74" t="s">
        <v>888</v>
      </c>
      <c r="Q366" s="65">
        <v>9</v>
      </c>
      <c r="R366" s="123">
        <v>1701</v>
      </c>
      <c r="S366" s="123">
        <f>N366*R366</f>
        <v>1701</v>
      </c>
      <c r="T366" s="124">
        <f>O366*R366</f>
        <v>1701</v>
      </c>
      <c r="U366" s="108"/>
      <c r="V366" s="69" t="s">
        <v>1040</v>
      </c>
      <c r="W366" s="154">
        <v>364</v>
      </c>
      <c r="Y366" s="155"/>
    </row>
    <row r="367" spans="1:25" s="50" customFormat="1">
      <c r="A367" s="33" t="s">
        <v>1045</v>
      </c>
      <c r="B367" s="63" t="s">
        <v>1031</v>
      </c>
      <c r="C367" s="64" t="s">
        <v>1046</v>
      </c>
      <c r="D367" s="64" t="s">
        <v>1047</v>
      </c>
      <c r="E367" s="62" t="s">
        <v>161</v>
      </c>
      <c r="F367" s="62" t="s">
        <v>884</v>
      </c>
      <c r="G367" s="62" t="s">
        <v>1048</v>
      </c>
      <c r="H367" s="62" t="s">
        <v>1035</v>
      </c>
      <c r="I367" s="62" t="s">
        <v>1048</v>
      </c>
      <c r="J367" s="66"/>
      <c r="K367" s="62" t="s">
        <v>148</v>
      </c>
      <c r="L367" s="65">
        <v>2</v>
      </c>
      <c r="M367" s="74" t="s">
        <v>888</v>
      </c>
      <c r="N367" s="65">
        <v>0</v>
      </c>
      <c r="O367" s="65">
        <v>0</v>
      </c>
      <c r="P367" s="74" t="s">
        <v>888</v>
      </c>
      <c r="Q367" s="65">
        <v>12</v>
      </c>
      <c r="R367" s="123">
        <v>14946.75</v>
      </c>
      <c r="S367" s="123">
        <f>N367*R367</f>
        <v>0</v>
      </c>
      <c r="T367" s="124">
        <f>O367*R367</f>
        <v>0</v>
      </c>
      <c r="U367" s="108"/>
      <c r="V367" s="70" t="s">
        <v>1049</v>
      </c>
      <c r="W367" s="154">
        <v>365</v>
      </c>
      <c r="Y367" s="155"/>
    </row>
    <row r="368" spans="1:25" s="50" customFormat="1">
      <c r="A368" s="33" t="s">
        <v>1050</v>
      </c>
      <c r="B368" s="63" t="s">
        <v>1031</v>
      </c>
      <c r="C368" s="64" t="s">
        <v>1051</v>
      </c>
      <c r="D368" s="64" t="s">
        <v>1052</v>
      </c>
      <c r="E368" s="62" t="s">
        <v>161</v>
      </c>
      <c r="F368" s="62" t="s">
        <v>884</v>
      </c>
      <c r="G368" s="62" t="s">
        <v>1053</v>
      </c>
      <c r="H368" s="62" t="s">
        <v>1035</v>
      </c>
      <c r="I368" s="62" t="s">
        <v>1053</v>
      </c>
      <c r="J368" s="66"/>
      <c r="K368" s="62" t="s">
        <v>148</v>
      </c>
      <c r="L368" s="65">
        <v>2</v>
      </c>
      <c r="M368" s="74" t="s">
        <v>888</v>
      </c>
      <c r="N368" s="65">
        <v>0</v>
      </c>
      <c r="O368" s="65">
        <v>0</v>
      </c>
      <c r="P368" s="74" t="s">
        <v>888</v>
      </c>
      <c r="Q368" s="65">
        <v>9</v>
      </c>
      <c r="R368" s="123">
        <v>3748.5</v>
      </c>
      <c r="S368" s="123">
        <f>N368*R368</f>
        <v>0</v>
      </c>
      <c r="T368" s="124">
        <f>O368*R368</f>
        <v>0</v>
      </c>
      <c r="U368" s="108"/>
      <c r="V368" s="70" t="s">
        <v>1049</v>
      </c>
      <c r="W368" s="154">
        <v>366</v>
      </c>
      <c r="Y368" s="155"/>
    </row>
    <row r="369" spans="1:25" s="50" customFormat="1">
      <c r="A369" s="33" t="s">
        <v>1054</v>
      </c>
      <c r="B369" s="63" t="s">
        <v>1031</v>
      </c>
      <c r="C369" s="64" t="s">
        <v>1055</v>
      </c>
      <c r="D369" s="64" t="s">
        <v>1056</v>
      </c>
      <c r="E369" s="62" t="s">
        <v>161</v>
      </c>
      <c r="F369" s="62" t="s">
        <v>884</v>
      </c>
      <c r="G369" s="62" t="s">
        <v>1057</v>
      </c>
      <c r="H369" s="62" t="s">
        <v>1035</v>
      </c>
      <c r="I369" s="62" t="s">
        <v>1057</v>
      </c>
      <c r="J369" s="66"/>
      <c r="K369" s="62" t="s">
        <v>148</v>
      </c>
      <c r="L369" s="65">
        <v>2</v>
      </c>
      <c r="M369" s="74" t="s">
        <v>888</v>
      </c>
      <c r="N369" s="65">
        <v>0</v>
      </c>
      <c r="O369" s="65">
        <v>0</v>
      </c>
      <c r="P369" s="74" t="s">
        <v>888</v>
      </c>
      <c r="Q369" s="65">
        <v>9</v>
      </c>
      <c r="R369" s="123">
        <v>1491</v>
      </c>
      <c r="S369" s="123">
        <f>N369*R369</f>
        <v>0</v>
      </c>
      <c r="T369" s="124">
        <f>O369*R369</f>
        <v>0</v>
      </c>
      <c r="U369" s="108"/>
      <c r="V369" s="70" t="s">
        <v>1049</v>
      </c>
      <c r="W369" s="154">
        <v>367</v>
      </c>
      <c r="Y369" s="155"/>
    </row>
    <row r="370" spans="1:25" s="50" customFormat="1">
      <c r="A370" s="33" t="s">
        <v>1058</v>
      </c>
      <c r="B370" s="63" t="s">
        <v>1031</v>
      </c>
      <c r="C370" s="64" t="s">
        <v>1059</v>
      </c>
      <c r="D370" s="64" t="s">
        <v>1060</v>
      </c>
      <c r="E370" s="62" t="s">
        <v>161</v>
      </c>
      <c r="F370" s="62" t="s">
        <v>884</v>
      </c>
      <c r="G370" s="62" t="s">
        <v>1061</v>
      </c>
      <c r="H370" s="62" t="s">
        <v>1029</v>
      </c>
      <c r="I370" s="62" t="s">
        <v>1062</v>
      </c>
      <c r="J370" s="62"/>
      <c r="K370" s="62" t="s">
        <v>148</v>
      </c>
      <c r="L370" s="65">
        <v>2</v>
      </c>
      <c r="M370" s="74" t="s">
        <v>888</v>
      </c>
      <c r="N370" s="65">
        <v>0</v>
      </c>
      <c r="O370" s="65">
        <v>0</v>
      </c>
      <c r="P370" s="74" t="s">
        <v>888</v>
      </c>
      <c r="Q370" s="65">
        <v>12</v>
      </c>
      <c r="R370" s="123">
        <v>7182</v>
      </c>
      <c r="S370" s="123">
        <f>N370*R370</f>
        <v>0</v>
      </c>
      <c r="T370" s="124">
        <f>O370*R370</f>
        <v>0</v>
      </c>
      <c r="U370" s="108"/>
      <c r="V370" s="70" t="s">
        <v>1049</v>
      </c>
      <c r="W370" s="154">
        <v>368</v>
      </c>
      <c r="Y370" s="155"/>
    </row>
    <row r="371" spans="1:25" s="50" customFormat="1">
      <c r="A371" s="33" t="s">
        <v>1063</v>
      </c>
      <c r="B371" s="63" t="s">
        <v>1064</v>
      </c>
      <c r="C371" s="64" t="s">
        <v>1065</v>
      </c>
      <c r="D371" s="64" t="s">
        <v>1066</v>
      </c>
      <c r="E371" s="62" t="s">
        <v>161</v>
      </c>
      <c r="F371" s="62" t="s">
        <v>884</v>
      </c>
      <c r="G371" s="62" t="s">
        <v>1067</v>
      </c>
      <c r="H371" s="62" t="s">
        <v>884</v>
      </c>
      <c r="I371" s="62" t="s">
        <v>1067</v>
      </c>
      <c r="J371" s="62" t="s">
        <v>1068</v>
      </c>
      <c r="K371" s="62" t="s">
        <v>413</v>
      </c>
      <c r="L371" s="65">
        <v>2</v>
      </c>
      <c r="M371" s="74" t="s">
        <v>888</v>
      </c>
      <c r="N371" s="65">
        <v>0</v>
      </c>
      <c r="O371" s="65">
        <v>0</v>
      </c>
      <c r="P371" s="74" t="s">
        <v>888</v>
      </c>
      <c r="Q371" s="65">
        <v>7</v>
      </c>
      <c r="R371" s="123">
        <v>1176</v>
      </c>
      <c r="S371" s="123">
        <f>N371*R371</f>
        <v>0</v>
      </c>
      <c r="T371" s="124">
        <f>O371*R371</f>
        <v>0</v>
      </c>
      <c r="U371" s="108"/>
      <c r="V371" s="69" t="s">
        <v>1069</v>
      </c>
      <c r="W371" s="154">
        <v>369</v>
      </c>
      <c r="Y371" s="155"/>
    </row>
    <row r="372" spans="1:25" s="50" customFormat="1">
      <c r="A372" s="33" t="s">
        <v>1070</v>
      </c>
      <c r="B372" s="63" t="s">
        <v>1064</v>
      </c>
      <c r="C372" s="64" t="s">
        <v>1071</v>
      </c>
      <c r="D372" s="64" t="s">
        <v>1072</v>
      </c>
      <c r="E372" s="62" t="s">
        <v>161</v>
      </c>
      <c r="F372" s="62" t="s">
        <v>884</v>
      </c>
      <c r="G372" s="62" t="s">
        <v>1073</v>
      </c>
      <c r="H372" s="62" t="s">
        <v>1074</v>
      </c>
      <c r="I372" s="62" t="s">
        <v>1075</v>
      </c>
      <c r="J372" s="62" t="s">
        <v>1076</v>
      </c>
      <c r="K372" s="62" t="s">
        <v>413</v>
      </c>
      <c r="L372" s="65">
        <v>2</v>
      </c>
      <c r="M372" s="74" t="s">
        <v>888</v>
      </c>
      <c r="N372" s="65">
        <v>1</v>
      </c>
      <c r="O372" s="65">
        <v>1</v>
      </c>
      <c r="P372" s="74" t="s">
        <v>888</v>
      </c>
      <c r="Q372" s="65">
        <v>6</v>
      </c>
      <c r="R372" s="123">
        <v>57.75</v>
      </c>
      <c r="S372" s="123">
        <f>N372*R372</f>
        <v>57.75</v>
      </c>
      <c r="T372" s="124">
        <f>O372*R372</f>
        <v>57.75</v>
      </c>
      <c r="U372" s="108"/>
      <c r="V372" s="69" t="s">
        <v>1069</v>
      </c>
      <c r="W372" s="154">
        <v>370</v>
      </c>
      <c r="Y372" s="155"/>
    </row>
    <row r="373" spans="1:25" s="50" customFormat="1" ht="25.5">
      <c r="A373" s="33" t="s">
        <v>1077</v>
      </c>
      <c r="B373" s="63" t="s">
        <v>1064</v>
      </c>
      <c r="C373" s="64" t="s">
        <v>1078</v>
      </c>
      <c r="D373" s="64" t="s">
        <v>1079</v>
      </c>
      <c r="E373" s="62" t="s">
        <v>161</v>
      </c>
      <c r="F373" s="62" t="s">
        <v>884</v>
      </c>
      <c r="G373" s="62" t="s">
        <v>1080</v>
      </c>
      <c r="H373" s="62" t="s">
        <v>1081</v>
      </c>
      <c r="I373" s="62" t="s">
        <v>1080</v>
      </c>
      <c r="J373" s="62" t="s">
        <v>1082</v>
      </c>
      <c r="K373" s="62" t="s">
        <v>413</v>
      </c>
      <c r="L373" s="65">
        <v>2</v>
      </c>
      <c r="M373" s="74" t="s">
        <v>888</v>
      </c>
      <c r="N373" s="65">
        <v>1</v>
      </c>
      <c r="O373" s="65">
        <v>1</v>
      </c>
      <c r="P373" s="74" t="s">
        <v>888</v>
      </c>
      <c r="Q373" s="65">
        <v>6</v>
      </c>
      <c r="R373" s="123">
        <v>498.75</v>
      </c>
      <c r="S373" s="123">
        <f>N373*R373</f>
        <v>498.75</v>
      </c>
      <c r="T373" s="124">
        <f>O373*R373</f>
        <v>498.75</v>
      </c>
      <c r="U373" s="108"/>
      <c r="V373" s="69" t="s">
        <v>1069</v>
      </c>
      <c r="W373" s="154">
        <v>371</v>
      </c>
      <c r="Y373" s="155"/>
    </row>
    <row r="374" spans="1:25" s="50" customFormat="1" ht="25.5">
      <c r="A374" s="33" t="s">
        <v>1083</v>
      </c>
      <c r="B374" s="63" t="s">
        <v>1064</v>
      </c>
      <c r="C374" s="64" t="s">
        <v>1084</v>
      </c>
      <c r="D374" s="64" t="s">
        <v>1085</v>
      </c>
      <c r="E374" s="62" t="s">
        <v>161</v>
      </c>
      <c r="F374" s="62" t="s">
        <v>884</v>
      </c>
      <c r="G374" s="62" t="s">
        <v>1086</v>
      </c>
      <c r="H374" s="62" t="s">
        <v>1087</v>
      </c>
      <c r="I374" s="62" t="s">
        <v>1086</v>
      </c>
      <c r="J374" s="62" t="s">
        <v>1088</v>
      </c>
      <c r="K374" s="62" t="s">
        <v>148</v>
      </c>
      <c r="L374" s="65">
        <v>2</v>
      </c>
      <c r="M374" s="74" t="s">
        <v>888</v>
      </c>
      <c r="N374" s="65">
        <v>0</v>
      </c>
      <c r="O374" s="65">
        <v>0</v>
      </c>
      <c r="P374" s="74" t="s">
        <v>888</v>
      </c>
      <c r="Q374" s="65">
        <v>9</v>
      </c>
      <c r="R374" s="123">
        <v>3003</v>
      </c>
      <c r="S374" s="123">
        <f>N374*R374</f>
        <v>0</v>
      </c>
      <c r="T374" s="124">
        <f>O374*R374</f>
        <v>0</v>
      </c>
      <c r="U374" s="108"/>
      <c r="V374" s="70" t="s">
        <v>1089</v>
      </c>
      <c r="W374" s="154">
        <v>372</v>
      </c>
      <c r="Y374" s="155"/>
    </row>
    <row r="375" spans="1:25" s="50" customFormat="1">
      <c r="A375" s="33" t="s">
        <v>1090</v>
      </c>
      <c r="B375" s="63" t="s">
        <v>1064</v>
      </c>
      <c r="C375" s="64" t="s">
        <v>1091</v>
      </c>
      <c r="D375" s="64" t="s">
        <v>1092</v>
      </c>
      <c r="E375" s="62" t="s">
        <v>161</v>
      </c>
      <c r="F375" s="62" t="s">
        <v>884</v>
      </c>
      <c r="G375" s="62" t="s">
        <v>1093</v>
      </c>
      <c r="H375" s="62" t="s">
        <v>1087</v>
      </c>
      <c r="I375" s="62" t="s">
        <v>1094</v>
      </c>
      <c r="J375" s="62" t="s">
        <v>1095</v>
      </c>
      <c r="K375" s="62" t="s">
        <v>148</v>
      </c>
      <c r="L375" s="65">
        <v>2</v>
      </c>
      <c r="M375" s="74" t="s">
        <v>888</v>
      </c>
      <c r="N375" s="65">
        <v>0</v>
      </c>
      <c r="O375" s="65">
        <v>0</v>
      </c>
      <c r="P375" s="74" t="s">
        <v>888</v>
      </c>
      <c r="Q375" s="65">
        <v>8</v>
      </c>
      <c r="R375" s="123">
        <v>514.5</v>
      </c>
      <c r="S375" s="123">
        <f>N375*R375</f>
        <v>0</v>
      </c>
      <c r="T375" s="124">
        <f>O375*R375</f>
        <v>0</v>
      </c>
      <c r="U375" s="108"/>
      <c r="V375" s="70" t="s">
        <v>1089</v>
      </c>
      <c r="W375" s="154">
        <v>373</v>
      </c>
      <c r="Y375" s="155"/>
    </row>
    <row r="376" spans="1:25" s="50" customFormat="1" ht="25.5">
      <c r="A376" s="33" t="s">
        <v>1096</v>
      </c>
      <c r="B376" s="63" t="s">
        <v>1097</v>
      </c>
      <c r="C376" s="64" t="s">
        <v>1098</v>
      </c>
      <c r="D376" s="64" t="s">
        <v>1099</v>
      </c>
      <c r="E376" s="62" t="s">
        <v>161</v>
      </c>
      <c r="F376" s="62" t="s">
        <v>884</v>
      </c>
      <c r="G376" s="62" t="s">
        <v>1100</v>
      </c>
      <c r="H376" s="62" t="s">
        <v>1074</v>
      </c>
      <c r="I376" s="62" t="s">
        <v>1101</v>
      </c>
      <c r="J376" s="66"/>
      <c r="K376" s="62" t="s">
        <v>413</v>
      </c>
      <c r="L376" s="65">
        <v>2</v>
      </c>
      <c r="M376" s="74" t="s">
        <v>888</v>
      </c>
      <c r="N376" s="65">
        <v>1</v>
      </c>
      <c r="O376" s="65">
        <v>1</v>
      </c>
      <c r="P376" s="74" t="s">
        <v>888</v>
      </c>
      <c r="Q376" s="65">
        <v>5</v>
      </c>
      <c r="R376" s="123">
        <v>708.75</v>
      </c>
      <c r="S376" s="123">
        <f>N376*R376</f>
        <v>708.75</v>
      </c>
      <c r="T376" s="124">
        <f>O376*R376</f>
        <v>708.75</v>
      </c>
      <c r="U376" s="108"/>
      <c r="V376" s="70" t="s">
        <v>1102</v>
      </c>
      <c r="W376" s="154">
        <v>374</v>
      </c>
      <c r="Y376" s="155"/>
    </row>
    <row r="377" spans="1:25" s="50" customFormat="1" ht="38.25">
      <c r="A377" s="33" t="s">
        <v>1103</v>
      </c>
      <c r="B377" s="63" t="s">
        <v>1104</v>
      </c>
      <c r="C377" s="64" t="s">
        <v>1105</v>
      </c>
      <c r="D377" s="64" t="s">
        <v>1106</v>
      </c>
      <c r="E377" s="62" t="s">
        <v>161</v>
      </c>
      <c r="F377" s="62" t="s">
        <v>884</v>
      </c>
      <c r="G377" s="62" t="s">
        <v>1107</v>
      </c>
      <c r="H377" s="62" t="s">
        <v>1087</v>
      </c>
      <c r="I377" s="62" t="s">
        <v>1108</v>
      </c>
      <c r="J377" s="66"/>
      <c r="K377" s="62" t="s">
        <v>148</v>
      </c>
      <c r="L377" s="65">
        <v>4</v>
      </c>
      <c r="M377" s="74" t="s">
        <v>888</v>
      </c>
      <c r="N377" s="65">
        <v>0</v>
      </c>
      <c r="O377" s="65">
        <v>0</v>
      </c>
      <c r="P377" s="74" t="s">
        <v>888</v>
      </c>
      <c r="Q377" s="65">
        <v>7</v>
      </c>
      <c r="R377" s="123">
        <v>393.75</v>
      </c>
      <c r="S377" s="123">
        <f>N377*R377</f>
        <v>0</v>
      </c>
      <c r="T377" s="124">
        <f>O377*R377</f>
        <v>0</v>
      </c>
      <c r="U377" s="108"/>
      <c r="V377" s="70" t="s">
        <v>1109</v>
      </c>
      <c r="W377" s="154">
        <v>375</v>
      </c>
      <c r="Y377" s="155"/>
    </row>
    <row r="378" spans="1:25" s="50" customFormat="1">
      <c r="A378" s="33" t="s">
        <v>1110</v>
      </c>
      <c r="B378" s="63" t="s">
        <v>1111</v>
      </c>
      <c r="C378" s="64" t="s">
        <v>1112</v>
      </c>
      <c r="D378" s="64" t="s">
        <v>1113</v>
      </c>
      <c r="E378" s="62" t="s">
        <v>161</v>
      </c>
      <c r="F378" s="62" t="s">
        <v>884</v>
      </c>
      <c r="G378" s="62" t="s">
        <v>1114</v>
      </c>
      <c r="H378" s="62" t="s">
        <v>1115</v>
      </c>
      <c r="I378" s="62" t="s">
        <v>1116</v>
      </c>
      <c r="J378" s="66"/>
      <c r="K378" s="62" t="s">
        <v>148</v>
      </c>
      <c r="L378" s="65">
        <v>2</v>
      </c>
      <c r="M378" s="74" t="s">
        <v>888</v>
      </c>
      <c r="N378" s="65">
        <v>0</v>
      </c>
      <c r="O378" s="65">
        <v>0</v>
      </c>
      <c r="P378" s="74" t="s">
        <v>888</v>
      </c>
      <c r="Q378" s="65">
        <v>6</v>
      </c>
      <c r="R378" s="123">
        <v>1417.5</v>
      </c>
      <c r="S378" s="123">
        <f>N378*R378</f>
        <v>0</v>
      </c>
      <c r="T378" s="124">
        <f>O378*R378</f>
        <v>0</v>
      </c>
      <c r="U378" s="108"/>
      <c r="V378" s="70" t="s">
        <v>1117</v>
      </c>
      <c r="W378" s="154">
        <v>376</v>
      </c>
      <c r="Y378" s="155"/>
    </row>
    <row r="379" spans="1:25" s="50" customFormat="1">
      <c r="A379" s="33" t="s">
        <v>1118</v>
      </c>
      <c r="B379" s="63" t="s">
        <v>1119</v>
      </c>
      <c r="C379" s="64" t="s">
        <v>1112</v>
      </c>
      <c r="D379" s="64" t="s">
        <v>1113</v>
      </c>
      <c r="E379" s="62" t="s">
        <v>161</v>
      </c>
      <c r="F379" s="62" t="s">
        <v>884</v>
      </c>
      <c r="G379" s="62" t="s">
        <v>1120</v>
      </c>
      <c r="H379" s="62" t="s">
        <v>1115</v>
      </c>
      <c r="I379" s="62" t="s">
        <v>1121</v>
      </c>
      <c r="J379" s="62" t="s">
        <v>1094</v>
      </c>
      <c r="K379" s="62" t="s">
        <v>148</v>
      </c>
      <c r="L379" s="65">
        <v>2</v>
      </c>
      <c r="M379" s="74" t="s">
        <v>888</v>
      </c>
      <c r="N379" s="65">
        <v>0</v>
      </c>
      <c r="O379" s="65">
        <v>0</v>
      </c>
      <c r="P379" s="74" t="s">
        <v>888</v>
      </c>
      <c r="Q379" s="65">
        <v>7</v>
      </c>
      <c r="R379" s="123">
        <v>661.5</v>
      </c>
      <c r="S379" s="123">
        <f>N379*R379</f>
        <v>0</v>
      </c>
      <c r="T379" s="124">
        <f>O379*R379</f>
        <v>0</v>
      </c>
      <c r="U379" s="108"/>
      <c r="V379" s="70" t="s">
        <v>1122</v>
      </c>
      <c r="W379" s="154">
        <v>377</v>
      </c>
      <c r="Y379" s="155"/>
    </row>
    <row r="380" spans="1:25" s="50" customFormat="1" ht="25.5">
      <c r="A380" s="33" t="s">
        <v>1123</v>
      </c>
      <c r="B380" s="63" t="s">
        <v>1124</v>
      </c>
      <c r="C380" s="64" t="s">
        <v>1125</v>
      </c>
      <c r="D380" s="64" t="s">
        <v>1126</v>
      </c>
      <c r="E380" s="62" t="s">
        <v>161</v>
      </c>
      <c r="F380" s="62" t="s">
        <v>884</v>
      </c>
      <c r="G380" s="62" t="s">
        <v>1127</v>
      </c>
      <c r="H380" s="62" t="s">
        <v>886</v>
      </c>
      <c r="I380" s="62" t="s">
        <v>1127</v>
      </c>
      <c r="J380" s="62" t="s">
        <v>887</v>
      </c>
      <c r="K380" s="62" t="s">
        <v>148</v>
      </c>
      <c r="L380" s="65">
        <v>5</v>
      </c>
      <c r="M380" s="74" t="s">
        <v>888</v>
      </c>
      <c r="N380" s="65">
        <v>1</v>
      </c>
      <c r="O380" s="65">
        <v>1</v>
      </c>
      <c r="P380" s="74" t="s">
        <v>888</v>
      </c>
      <c r="Q380" s="65">
        <v>6</v>
      </c>
      <c r="R380" s="123">
        <v>787.5</v>
      </c>
      <c r="S380" s="123">
        <f>N380*R380</f>
        <v>787.5</v>
      </c>
      <c r="T380" s="124">
        <f>O380*R380</f>
        <v>787.5</v>
      </c>
      <c r="U380" s="72"/>
      <c r="V380" s="70" t="s">
        <v>1128</v>
      </c>
      <c r="W380" s="154">
        <v>378</v>
      </c>
      <c r="Y380" s="155"/>
    </row>
    <row r="381" spans="1:25" s="50" customFormat="1" ht="25.5">
      <c r="A381" s="33" t="s">
        <v>1129</v>
      </c>
      <c r="B381" s="63" t="s">
        <v>1130</v>
      </c>
      <c r="C381" s="64" t="s">
        <v>1026</v>
      </c>
      <c r="D381" s="64" t="s">
        <v>1027</v>
      </c>
      <c r="E381" s="62" t="s">
        <v>161</v>
      </c>
      <c r="F381" s="62" t="s">
        <v>884</v>
      </c>
      <c r="G381" s="62" t="s">
        <v>1131</v>
      </c>
      <c r="H381" s="62" t="s">
        <v>1029</v>
      </c>
      <c r="I381" s="62" t="s">
        <v>1132</v>
      </c>
      <c r="J381" s="62" t="s">
        <v>1133</v>
      </c>
      <c r="K381" s="62" t="s">
        <v>148</v>
      </c>
      <c r="L381" s="65">
        <v>2</v>
      </c>
      <c r="M381" s="74" t="s">
        <v>888</v>
      </c>
      <c r="N381" s="65">
        <v>0</v>
      </c>
      <c r="O381" s="65">
        <v>0</v>
      </c>
      <c r="P381" s="74" t="s">
        <v>888</v>
      </c>
      <c r="Q381" s="65">
        <v>12</v>
      </c>
      <c r="R381" s="123">
        <v>14080.5</v>
      </c>
      <c r="S381" s="123">
        <f>N381*R381</f>
        <v>0</v>
      </c>
      <c r="T381" s="124">
        <f>O381*R381</f>
        <v>0</v>
      </c>
      <c r="U381" s="72"/>
      <c r="V381" s="70" t="s">
        <v>1134</v>
      </c>
      <c r="W381" s="154">
        <v>379</v>
      </c>
      <c r="Y381" s="155"/>
    </row>
    <row r="382" spans="1:25" s="50" customFormat="1" ht="25.5">
      <c r="A382" s="33" t="s">
        <v>1135</v>
      </c>
      <c r="B382" s="63" t="s">
        <v>1130</v>
      </c>
      <c r="C382" s="64" t="s">
        <v>1136</v>
      </c>
      <c r="D382" s="64" t="s">
        <v>1137</v>
      </c>
      <c r="E382" s="62" t="s">
        <v>161</v>
      </c>
      <c r="F382" s="62" t="s">
        <v>884</v>
      </c>
      <c r="G382" s="62" t="s">
        <v>1138</v>
      </c>
      <c r="H382" s="62" t="s">
        <v>1029</v>
      </c>
      <c r="I382" s="62" t="s">
        <v>1138</v>
      </c>
      <c r="J382" s="62"/>
      <c r="K382" s="62" t="s">
        <v>413</v>
      </c>
      <c r="L382" s="65">
        <v>2</v>
      </c>
      <c r="M382" s="74" t="s">
        <v>888</v>
      </c>
      <c r="N382" s="65">
        <v>0</v>
      </c>
      <c r="O382" s="65">
        <v>0</v>
      </c>
      <c r="P382" s="74" t="s">
        <v>888</v>
      </c>
      <c r="Q382" s="65">
        <v>6</v>
      </c>
      <c r="R382" s="123">
        <v>4609.5</v>
      </c>
      <c r="S382" s="123">
        <f>N382*R382</f>
        <v>0</v>
      </c>
      <c r="T382" s="124">
        <f>O382*R382</f>
        <v>0</v>
      </c>
      <c r="U382" s="72"/>
      <c r="V382" s="69" t="s">
        <v>1139</v>
      </c>
      <c r="W382" s="154">
        <v>380</v>
      </c>
      <c r="Y382" s="155"/>
    </row>
    <row r="383" spans="1:25" s="50" customFormat="1" ht="38.25">
      <c r="A383" s="33" t="s">
        <v>1140</v>
      </c>
      <c r="B383" s="63" t="s">
        <v>1141</v>
      </c>
      <c r="C383" s="64" t="s">
        <v>1142</v>
      </c>
      <c r="D383" s="64" t="s">
        <v>1143</v>
      </c>
      <c r="E383" s="62" t="s">
        <v>161</v>
      </c>
      <c r="F383" s="62" t="s">
        <v>884</v>
      </c>
      <c r="G383" s="62" t="s">
        <v>1144</v>
      </c>
      <c r="H383" s="62" t="s">
        <v>1145</v>
      </c>
      <c r="I383" s="62" t="s">
        <v>1144</v>
      </c>
      <c r="J383" s="62"/>
      <c r="K383" s="62" t="s">
        <v>148</v>
      </c>
      <c r="L383" s="65">
        <v>2</v>
      </c>
      <c r="M383" s="74" t="s">
        <v>888</v>
      </c>
      <c r="N383" s="65">
        <v>0</v>
      </c>
      <c r="O383" s="65">
        <v>0</v>
      </c>
      <c r="P383" s="74" t="s">
        <v>888</v>
      </c>
      <c r="Q383" s="65">
        <v>7</v>
      </c>
      <c r="R383" s="123">
        <v>6126.75</v>
      </c>
      <c r="S383" s="123">
        <f>N383*R383</f>
        <v>0</v>
      </c>
      <c r="T383" s="124">
        <f>O383*R383</f>
        <v>0</v>
      </c>
      <c r="U383" s="72"/>
      <c r="V383" s="70" t="s">
        <v>1146</v>
      </c>
      <c r="W383" s="154">
        <v>381</v>
      </c>
      <c r="Y383" s="155"/>
    </row>
    <row r="384" spans="1:25" s="50" customFormat="1" ht="38.25">
      <c r="A384" s="33" t="s">
        <v>1147</v>
      </c>
      <c r="B384" s="63" t="s">
        <v>1148</v>
      </c>
      <c r="C384" s="64" t="s">
        <v>1149</v>
      </c>
      <c r="D384" s="64" t="s">
        <v>1150</v>
      </c>
      <c r="E384" s="62" t="s">
        <v>161</v>
      </c>
      <c r="F384" s="62" t="s">
        <v>884</v>
      </c>
      <c r="G384" s="62" t="s">
        <v>1151</v>
      </c>
      <c r="H384" s="62" t="s">
        <v>1145</v>
      </c>
      <c r="I384" s="62" t="s">
        <v>1151</v>
      </c>
      <c r="J384" s="62"/>
      <c r="K384" s="62" t="s">
        <v>148</v>
      </c>
      <c r="L384" s="65">
        <v>2</v>
      </c>
      <c r="M384" s="74" t="s">
        <v>888</v>
      </c>
      <c r="N384" s="65">
        <v>0</v>
      </c>
      <c r="O384" s="65">
        <v>0</v>
      </c>
      <c r="P384" s="74" t="s">
        <v>888</v>
      </c>
      <c r="Q384" s="65">
        <v>7</v>
      </c>
      <c r="R384" s="123">
        <v>3444</v>
      </c>
      <c r="S384" s="123">
        <f>N384*R384</f>
        <v>0</v>
      </c>
      <c r="T384" s="124">
        <f>O384*R384</f>
        <v>0</v>
      </c>
      <c r="U384" s="72"/>
      <c r="V384" s="70" t="s">
        <v>1152</v>
      </c>
      <c r="W384" s="154">
        <v>382</v>
      </c>
      <c r="Y384" s="155"/>
    </row>
    <row r="385" spans="1:25" s="50" customFormat="1">
      <c r="A385" s="33" t="s">
        <v>1153</v>
      </c>
      <c r="B385" s="63" t="s">
        <v>1154</v>
      </c>
      <c r="C385" s="64" t="s">
        <v>1155</v>
      </c>
      <c r="D385" s="64" t="s">
        <v>1156</v>
      </c>
      <c r="E385" s="62" t="s">
        <v>161</v>
      </c>
      <c r="F385" s="62" t="s">
        <v>884</v>
      </c>
      <c r="G385" s="73" t="s">
        <v>1157</v>
      </c>
      <c r="H385" s="73" t="s">
        <v>1158</v>
      </c>
      <c r="I385" s="74" t="s">
        <v>1159</v>
      </c>
      <c r="J385" s="74"/>
      <c r="K385" s="62" t="s">
        <v>148</v>
      </c>
      <c r="L385" s="65">
        <v>1</v>
      </c>
      <c r="M385" s="74" t="s">
        <v>888</v>
      </c>
      <c r="N385" s="65">
        <v>0</v>
      </c>
      <c r="O385" s="65">
        <v>0</v>
      </c>
      <c r="P385" s="74" t="s">
        <v>888</v>
      </c>
      <c r="Q385" s="65">
        <v>10</v>
      </c>
      <c r="R385" s="123">
        <v>16275</v>
      </c>
      <c r="S385" s="123">
        <f>N385*R385</f>
        <v>0</v>
      </c>
      <c r="T385" s="124">
        <f>O385*R385</f>
        <v>0</v>
      </c>
      <c r="U385" s="72"/>
      <c r="V385" s="67"/>
      <c r="W385" s="154">
        <v>383</v>
      </c>
      <c r="Y385" s="155"/>
    </row>
    <row r="386" spans="1:25" s="50" customFormat="1" ht="38.25">
      <c r="A386" s="33" t="s">
        <v>1160</v>
      </c>
      <c r="B386" s="63" t="s">
        <v>1161</v>
      </c>
      <c r="C386" s="64" t="s">
        <v>1162</v>
      </c>
      <c r="D386" s="64" t="s">
        <v>1163</v>
      </c>
      <c r="E386" s="62" t="s">
        <v>161</v>
      </c>
      <c r="F386" s="62" t="s">
        <v>884</v>
      </c>
      <c r="G386" s="62" t="s">
        <v>1164</v>
      </c>
      <c r="H386" s="62" t="s">
        <v>1029</v>
      </c>
      <c r="I386" s="62" t="s">
        <v>1132</v>
      </c>
      <c r="J386" s="62" t="s">
        <v>1133</v>
      </c>
      <c r="K386" s="62" t="s">
        <v>148</v>
      </c>
      <c r="L386" s="65">
        <v>1</v>
      </c>
      <c r="M386" s="74" t="s">
        <v>888</v>
      </c>
      <c r="N386" s="65">
        <v>0</v>
      </c>
      <c r="O386" s="65">
        <v>0</v>
      </c>
      <c r="P386" s="74" t="s">
        <v>888</v>
      </c>
      <c r="Q386" s="65">
        <v>10</v>
      </c>
      <c r="R386" s="123">
        <v>14999.25</v>
      </c>
      <c r="S386" s="123">
        <f>N386*R386</f>
        <v>0</v>
      </c>
      <c r="T386" s="124">
        <f>O386*R386</f>
        <v>0</v>
      </c>
      <c r="U386" s="72"/>
      <c r="V386" s="67"/>
      <c r="W386" s="154">
        <v>384</v>
      </c>
      <c r="Y386" s="155"/>
    </row>
    <row r="387" spans="1:25" s="50" customFormat="1" ht="25.5">
      <c r="A387" s="33" t="s">
        <v>1165</v>
      </c>
      <c r="B387" s="63" t="s">
        <v>1161</v>
      </c>
      <c r="C387" s="64" t="s">
        <v>1136</v>
      </c>
      <c r="D387" s="64" t="s">
        <v>1137</v>
      </c>
      <c r="E387" s="62" t="s">
        <v>161</v>
      </c>
      <c r="F387" s="62" t="s">
        <v>884</v>
      </c>
      <c r="G387" s="62" t="s">
        <v>1138</v>
      </c>
      <c r="H387" s="62" t="s">
        <v>1029</v>
      </c>
      <c r="I387" s="62" t="s">
        <v>1138</v>
      </c>
      <c r="J387" s="62"/>
      <c r="K387" s="62" t="s">
        <v>413</v>
      </c>
      <c r="L387" s="65">
        <v>1</v>
      </c>
      <c r="M387" s="74" t="s">
        <v>888</v>
      </c>
      <c r="N387" s="65">
        <v>0</v>
      </c>
      <c r="O387" s="65">
        <v>0</v>
      </c>
      <c r="P387" s="74" t="s">
        <v>888</v>
      </c>
      <c r="Q387" s="65">
        <v>6</v>
      </c>
      <c r="R387" s="123">
        <v>10017</v>
      </c>
      <c r="S387" s="123">
        <f>N387*R387</f>
        <v>0</v>
      </c>
      <c r="T387" s="124">
        <f>O387*R387</f>
        <v>0</v>
      </c>
      <c r="U387" s="72"/>
      <c r="V387" s="67"/>
      <c r="W387" s="154">
        <v>385</v>
      </c>
      <c r="Y387" s="155"/>
    </row>
    <row r="388" spans="1:25" s="50" customFormat="1">
      <c r="A388" s="33" t="s">
        <v>1166</v>
      </c>
      <c r="B388" s="63" t="s">
        <v>1167</v>
      </c>
      <c r="C388" s="64" t="s">
        <v>1168</v>
      </c>
      <c r="D388" s="64" t="s">
        <v>1169</v>
      </c>
      <c r="E388" s="62" t="s">
        <v>161</v>
      </c>
      <c r="F388" s="62" t="s">
        <v>884</v>
      </c>
      <c r="G388" s="73" t="s">
        <v>1170</v>
      </c>
      <c r="H388" s="62" t="s">
        <v>1158</v>
      </c>
      <c r="I388" s="74">
        <v>18085282</v>
      </c>
      <c r="J388" s="73" t="s">
        <v>1171</v>
      </c>
      <c r="K388" s="62" t="s">
        <v>413</v>
      </c>
      <c r="L388" s="65">
        <v>2</v>
      </c>
      <c r="M388" s="74" t="s">
        <v>888</v>
      </c>
      <c r="N388" s="65">
        <v>0</v>
      </c>
      <c r="O388" s="65">
        <v>0</v>
      </c>
      <c r="P388" s="74" t="s">
        <v>888</v>
      </c>
      <c r="Q388" s="65">
        <v>14</v>
      </c>
      <c r="R388" s="123">
        <v>22018.5</v>
      </c>
      <c r="S388" s="123">
        <f>N388*R388</f>
        <v>0</v>
      </c>
      <c r="T388" s="124">
        <f>O388*R388</f>
        <v>0</v>
      </c>
      <c r="U388" s="72"/>
      <c r="V388" s="70" t="s">
        <v>1172</v>
      </c>
      <c r="W388" s="154">
        <v>386</v>
      </c>
      <c r="Y388" s="155"/>
    </row>
    <row r="389" spans="1:25" s="50" customFormat="1">
      <c r="A389" s="33" t="s">
        <v>1173</v>
      </c>
      <c r="B389" s="63" t="s">
        <v>1167</v>
      </c>
      <c r="C389" s="64" t="s">
        <v>1174</v>
      </c>
      <c r="D389" s="64" t="s">
        <v>1047</v>
      </c>
      <c r="E389" s="62" t="s">
        <v>161</v>
      </c>
      <c r="F389" s="62" t="s">
        <v>884</v>
      </c>
      <c r="G389" s="73" t="s">
        <v>1175</v>
      </c>
      <c r="H389" s="62" t="s">
        <v>1158</v>
      </c>
      <c r="I389" s="74">
        <v>18070620</v>
      </c>
      <c r="J389" s="73" t="s">
        <v>1176</v>
      </c>
      <c r="K389" s="62" t="s">
        <v>148</v>
      </c>
      <c r="L389" s="65">
        <v>2</v>
      </c>
      <c r="M389" s="74" t="s">
        <v>888</v>
      </c>
      <c r="N389" s="65">
        <v>0</v>
      </c>
      <c r="O389" s="65">
        <v>0</v>
      </c>
      <c r="P389" s="74" t="s">
        <v>888</v>
      </c>
      <c r="Q389" s="65">
        <v>14</v>
      </c>
      <c r="R389" s="123">
        <v>9975</v>
      </c>
      <c r="S389" s="123">
        <f>N389*R389</f>
        <v>0</v>
      </c>
      <c r="T389" s="124">
        <f>O389*R389</f>
        <v>0</v>
      </c>
      <c r="U389" s="72"/>
      <c r="V389" s="70" t="s">
        <v>1172</v>
      </c>
      <c r="W389" s="154">
        <v>387</v>
      </c>
      <c r="Y389" s="155"/>
    </row>
    <row r="390" spans="1:25" s="50" customFormat="1">
      <c r="A390" s="33" t="s">
        <v>1177</v>
      </c>
      <c r="B390" s="63" t="s">
        <v>1167</v>
      </c>
      <c r="C390" s="64" t="s">
        <v>1178</v>
      </c>
      <c r="D390" s="64" t="s">
        <v>1179</v>
      </c>
      <c r="E390" s="62" t="s">
        <v>161</v>
      </c>
      <c r="F390" s="62" t="s">
        <v>884</v>
      </c>
      <c r="G390" s="73" t="s">
        <v>1180</v>
      </c>
      <c r="H390" s="62" t="s">
        <v>1158</v>
      </c>
      <c r="I390" s="74">
        <v>11210204</v>
      </c>
      <c r="J390" s="62" t="s">
        <v>1181</v>
      </c>
      <c r="K390" s="62" t="s">
        <v>413</v>
      </c>
      <c r="L390" s="65">
        <v>2</v>
      </c>
      <c r="M390" s="74" t="s">
        <v>888</v>
      </c>
      <c r="N390" s="65">
        <v>1</v>
      </c>
      <c r="O390" s="65">
        <v>1</v>
      </c>
      <c r="P390" s="74" t="s">
        <v>888</v>
      </c>
      <c r="Q390" s="65">
        <v>14</v>
      </c>
      <c r="R390" s="123">
        <v>31216.5</v>
      </c>
      <c r="S390" s="123">
        <f>N390*R390</f>
        <v>31216.5</v>
      </c>
      <c r="T390" s="124">
        <f>O390*R390</f>
        <v>31216.5</v>
      </c>
      <c r="U390" s="72"/>
      <c r="V390" s="70" t="s">
        <v>1172</v>
      </c>
      <c r="W390" s="154">
        <v>388</v>
      </c>
      <c r="Y390" s="155"/>
    </row>
    <row r="391" spans="1:25" s="50" customFormat="1" ht="25.5">
      <c r="A391" s="33" t="s">
        <v>1182</v>
      </c>
      <c r="B391" s="63" t="s">
        <v>1167</v>
      </c>
      <c r="C391" s="64" t="s">
        <v>1183</v>
      </c>
      <c r="D391" s="64" t="s">
        <v>1184</v>
      </c>
      <c r="E391" s="62" t="s">
        <v>161</v>
      </c>
      <c r="F391" s="62" t="s">
        <v>884</v>
      </c>
      <c r="G391" s="73" t="s">
        <v>1185</v>
      </c>
      <c r="H391" s="62" t="s">
        <v>1158</v>
      </c>
      <c r="I391" s="62" t="s">
        <v>1186</v>
      </c>
      <c r="J391" s="62" t="s">
        <v>1187</v>
      </c>
      <c r="K391" s="62" t="s">
        <v>148</v>
      </c>
      <c r="L391" s="65">
        <v>4</v>
      </c>
      <c r="M391" s="74" t="s">
        <v>888</v>
      </c>
      <c r="N391" s="65">
        <v>0</v>
      </c>
      <c r="O391" s="65">
        <v>0</v>
      </c>
      <c r="P391" s="74" t="s">
        <v>888</v>
      </c>
      <c r="Q391" s="65">
        <v>14</v>
      </c>
      <c r="R391" s="123">
        <v>1806</v>
      </c>
      <c r="S391" s="123">
        <f>N391*R391</f>
        <v>0</v>
      </c>
      <c r="T391" s="124">
        <f>O391*R391</f>
        <v>0</v>
      </c>
      <c r="U391" s="72"/>
      <c r="V391" s="70" t="s">
        <v>1172</v>
      </c>
      <c r="W391" s="154">
        <v>389</v>
      </c>
      <c r="Y391" s="155"/>
    </row>
    <row r="392" spans="1:25" s="50" customFormat="1" ht="25.5">
      <c r="A392" s="33" t="s">
        <v>1188</v>
      </c>
      <c r="B392" s="63" t="s">
        <v>1167</v>
      </c>
      <c r="C392" s="64" t="s">
        <v>1189</v>
      </c>
      <c r="D392" s="64" t="s">
        <v>1190</v>
      </c>
      <c r="E392" s="62" t="s">
        <v>161</v>
      </c>
      <c r="F392" s="62" t="s">
        <v>884</v>
      </c>
      <c r="G392" s="73" t="s">
        <v>1191</v>
      </c>
      <c r="H392" s="62" t="s">
        <v>1158</v>
      </c>
      <c r="I392" s="62" t="s">
        <v>1192</v>
      </c>
      <c r="J392" s="62" t="s">
        <v>1187</v>
      </c>
      <c r="K392" s="62" t="s">
        <v>148</v>
      </c>
      <c r="L392" s="65">
        <v>2</v>
      </c>
      <c r="M392" s="74" t="s">
        <v>888</v>
      </c>
      <c r="N392" s="65">
        <v>0</v>
      </c>
      <c r="O392" s="65">
        <v>0</v>
      </c>
      <c r="P392" s="74" t="s">
        <v>888</v>
      </c>
      <c r="Q392" s="65">
        <v>14</v>
      </c>
      <c r="R392" s="123">
        <v>2068.5</v>
      </c>
      <c r="S392" s="123">
        <f>N392*R392</f>
        <v>0</v>
      </c>
      <c r="T392" s="124">
        <f>O392*R392</f>
        <v>0</v>
      </c>
      <c r="U392" s="72"/>
      <c r="V392" s="70" t="s">
        <v>1172</v>
      </c>
      <c r="W392" s="154">
        <v>390</v>
      </c>
      <c r="Y392" s="155"/>
    </row>
    <row r="393" spans="1:25" s="50" customFormat="1" ht="25.5">
      <c r="A393" s="33" t="s">
        <v>1193</v>
      </c>
      <c r="B393" s="63" t="s">
        <v>1167</v>
      </c>
      <c r="C393" s="64" t="s">
        <v>1194</v>
      </c>
      <c r="D393" s="64" t="s">
        <v>1195</v>
      </c>
      <c r="E393" s="62" t="s">
        <v>161</v>
      </c>
      <c r="F393" s="62" t="s">
        <v>884</v>
      </c>
      <c r="G393" s="73" t="s">
        <v>1196</v>
      </c>
      <c r="H393" s="62" t="s">
        <v>1158</v>
      </c>
      <c r="I393" s="62" t="s">
        <v>1197</v>
      </c>
      <c r="J393" s="62" t="s">
        <v>1187</v>
      </c>
      <c r="K393" s="62" t="s">
        <v>148</v>
      </c>
      <c r="L393" s="65">
        <v>2</v>
      </c>
      <c r="M393" s="74" t="s">
        <v>888</v>
      </c>
      <c r="N393" s="65">
        <v>0</v>
      </c>
      <c r="O393" s="65">
        <v>0</v>
      </c>
      <c r="P393" s="74" t="s">
        <v>888</v>
      </c>
      <c r="Q393" s="65">
        <v>14</v>
      </c>
      <c r="R393" s="123">
        <v>336</v>
      </c>
      <c r="S393" s="123">
        <f>N393*R393</f>
        <v>0</v>
      </c>
      <c r="T393" s="124">
        <f>O393*R393</f>
        <v>0</v>
      </c>
      <c r="U393" s="72"/>
      <c r="V393" s="70" t="s">
        <v>1172</v>
      </c>
      <c r="W393" s="154">
        <v>391</v>
      </c>
      <c r="Y393" s="155"/>
    </row>
    <row r="394" spans="1:25" s="50" customFormat="1" ht="25.5">
      <c r="A394" s="33" t="s">
        <v>1198</v>
      </c>
      <c r="B394" s="63" t="s">
        <v>1167</v>
      </c>
      <c r="C394" s="64" t="s">
        <v>1194</v>
      </c>
      <c r="D394" s="64" t="s">
        <v>1195</v>
      </c>
      <c r="E394" s="62" t="s">
        <v>161</v>
      </c>
      <c r="F394" s="62" t="s">
        <v>884</v>
      </c>
      <c r="G394" s="73" t="s">
        <v>1199</v>
      </c>
      <c r="H394" s="62" t="s">
        <v>1158</v>
      </c>
      <c r="I394" s="62" t="s">
        <v>1200</v>
      </c>
      <c r="J394" s="62" t="s">
        <v>1187</v>
      </c>
      <c r="K394" s="62" t="s">
        <v>148</v>
      </c>
      <c r="L394" s="65">
        <v>2</v>
      </c>
      <c r="M394" s="74" t="s">
        <v>888</v>
      </c>
      <c r="N394" s="65">
        <v>0</v>
      </c>
      <c r="O394" s="65">
        <v>0</v>
      </c>
      <c r="P394" s="74" t="s">
        <v>888</v>
      </c>
      <c r="Q394" s="65">
        <v>14</v>
      </c>
      <c r="R394" s="123">
        <v>336</v>
      </c>
      <c r="S394" s="123">
        <f>N394*R394</f>
        <v>0</v>
      </c>
      <c r="T394" s="124">
        <f>O394*R394</f>
        <v>0</v>
      </c>
      <c r="U394" s="72"/>
      <c r="V394" s="70" t="s">
        <v>1172</v>
      </c>
      <c r="W394" s="154">
        <v>392</v>
      </c>
      <c r="Y394" s="155"/>
    </row>
    <row r="395" spans="1:25" s="50" customFormat="1" ht="25.5">
      <c r="A395" s="33" t="s">
        <v>1201</v>
      </c>
      <c r="B395" s="63" t="s">
        <v>1167</v>
      </c>
      <c r="C395" s="64" t="s">
        <v>1202</v>
      </c>
      <c r="D395" s="64" t="s">
        <v>1203</v>
      </c>
      <c r="E395" s="62" t="s">
        <v>161</v>
      </c>
      <c r="F395" s="62" t="s">
        <v>884</v>
      </c>
      <c r="G395" s="73" t="s">
        <v>1204</v>
      </c>
      <c r="H395" s="62" t="s">
        <v>1158</v>
      </c>
      <c r="I395" s="62" t="s">
        <v>1205</v>
      </c>
      <c r="J395" s="62" t="s">
        <v>1206</v>
      </c>
      <c r="K395" s="62" t="s">
        <v>413</v>
      </c>
      <c r="L395" s="65">
        <v>4</v>
      </c>
      <c r="M395" s="74" t="s">
        <v>888</v>
      </c>
      <c r="N395" s="65">
        <v>2</v>
      </c>
      <c r="O395" s="65">
        <v>2</v>
      </c>
      <c r="P395" s="74" t="s">
        <v>888</v>
      </c>
      <c r="Q395" s="65">
        <v>14</v>
      </c>
      <c r="R395" s="123">
        <v>15403.5</v>
      </c>
      <c r="S395" s="123">
        <f>N395*R395</f>
        <v>30807</v>
      </c>
      <c r="T395" s="124">
        <f>O395*R395</f>
        <v>30807</v>
      </c>
      <c r="U395" s="72"/>
      <c r="V395" s="70" t="s">
        <v>1172</v>
      </c>
      <c r="W395" s="154">
        <v>393</v>
      </c>
      <c r="Y395" s="155"/>
    </row>
    <row r="396" spans="1:25" s="50" customFormat="1" ht="25.5">
      <c r="A396" s="33" t="s">
        <v>1207</v>
      </c>
      <c r="B396" s="63" t="s">
        <v>1167</v>
      </c>
      <c r="C396" s="64" t="s">
        <v>1202</v>
      </c>
      <c r="D396" s="64" t="s">
        <v>1203</v>
      </c>
      <c r="E396" s="62" t="s">
        <v>161</v>
      </c>
      <c r="F396" s="62" t="s">
        <v>884</v>
      </c>
      <c r="G396" s="73" t="s">
        <v>1208</v>
      </c>
      <c r="H396" s="62" t="s">
        <v>1158</v>
      </c>
      <c r="I396" s="62" t="s">
        <v>1209</v>
      </c>
      <c r="J396" s="62" t="s">
        <v>1210</v>
      </c>
      <c r="K396" s="62" t="s">
        <v>413</v>
      </c>
      <c r="L396" s="65">
        <v>4</v>
      </c>
      <c r="M396" s="74" t="s">
        <v>888</v>
      </c>
      <c r="N396" s="65">
        <v>2</v>
      </c>
      <c r="O396" s="65">
        <v>2</v>
      </c>
      <c r="P396" s="74" t="s">
        <v>888</v>
      </c>
      <c r="Q396" s="65">
        <v>14</v>
      </c>
      <c r="R396" s="123">
        <v>2782.5</v>
      </c>
      <c r="S396" s="123">
        <f>N396*R396</f>
        <v>5565</v>
      </c>
      <c r="T396" s="124">
        <f>O396*R396</f>
        <v>5565</v>
      </c>
      <c r="U396" s="72"/>
      <c r="V396" s="70" t="s">
        <v>1211</v>
      </c>
      <c r="W396" s="154">
        <v>394</v>
      </c>
      <c r="Y396" s="155"/>
    </row>
    <row r="397" spans="1:25" s="50" customFormat="1">
      <c r="A397" s="33" t="s">
        <v>1212</v>
      </c>
      <c r="B397" s="63" t="s">
        <v>1167</v>
      </c>
      <c r="C397" s="64" t="s">
        <v>1213</v>
      </c>
      <c r="D397" s="64" t="s">
        <v>1214</v>
      </c>
      <c r="E397" s="62" t="s">
        <v>161</v>
      </c>
      <c r="F397" s="62" t="s">
        <v>884</v>
      </c>
      <c r="G397" s="73" t="s">
        <v>1215</v>
      </c>
      <c r="H397" s="62" t="s">
        <v>1158</v>
      </c>
      <c r="I397" s="62" t="s">
        <v>1216</v>
      </c>
      <c r="J397" s="62" t="s">
        <v>1217</v>
      </c>
      <c r="K397" s="62" t="s">
        <v>148</v>
      </c>
      <c r="L397" s="65">
        <v>2</v>
      </c>
      <c r="M397" s="74" t="s">
        <v>888</v>
      </c>
      <c r="N397" s="65">
        <v>0</v>
      </c>
      <c r="O397" s="65">
        <v>0</v>
      </c>
      <c r="P397" s="74" t="s">
        <v>888</v>
      </c>
      <c r="Q397" s="65">
        <v>14</v>
      </c>
      <c r="R397" s="123">
        <v>12710.25</v>
      </c>
      <c r="S397" s="123">
        <f>N397*R397</f>
        <v>0</v>
      </c>
      <c r="T397" s="124">
        <f>O397*R397</f>
        <v>0</v>
      </c>
      <c r="U397" s="72"/>
      <c r="V397" s="70" t="s">
        <v>1172</v>
      </c>
      <c r="W397" s="154">
        <v>395</v>
      </c>
      <c r="Y397" s="155"/>
    </row>
    <row r="398" spans="1:25" s="50" customFormat="1">
      <c r="A398" s="33" t="s">
        <v>1218</v>
      </c>
      <c r="B398" s="63" t="s">
        <v>1167</v>
      </c>
      <c r="C398" s="64" t="s">
        <v>1219</v>
      </c>
      <c r="D398" s="64" t="s">
        <v>1220</v>
      </c>
      <c r="E398" s="62" t="s">
        <v>161</v>
      </c>
      <c r="F398" s="62" t="s">
        <v>884</v>
      </c>
      <c r="G398" s="73" t="s">
        <v>1221</v>
      </c>
      <c r="H398" s="62" t="s">
        <v>1158</v>
      </c>
      <c r="I398" s="62" t="s">
        <v>1222</v>
      </c>
      <c r="J398" s="62" t="s">
        <v>1223</v>
      </c>
      <c r="K398" s="62" t="s">
        <v>148</v>
      </c>
      <c r="L398" s="65">
        <v>2</v>
      </c>
      <c r="M398" s="74" t="s">
        <v>888</v>
      </c>
      <c r="N398" s="65">
        <v>0</v>
      </c>
      <c r="O398" s="65">
        <v>0</v>
      </c>
      <c r="P398" s="74" t="s">
        <v>888</v>
      </c>
      <c r="Q398" s="65">
        <v>14</v>
      </c>
      <c r="R398" s="123">
        <v>866.25</v>
      </c>
      <c r="S398" s="123">
        <f>N398*R398</f>
        <v>0</v>
      </c>
      <c r="T398" s="124">
        <f>O398*R398</f>
        <v>0</v>
      </c>
      <c r="U398" s="72"/>
      <c r="V398" s="70" t="s">
        <v>1172</v>
      </c>
      <c r="W398" s="154">
        <v>396</v>
      </c>
      <c r="Y398" s="155"/>
    </row>
    <row r="399" spans="1:25" s="50" customFormat="1">
      <c r="A399" s="33" t="s">
        <v>1224</v>
      </c>
      <c r="B399" s="63" t="s">
        <v>1167</v>
      </c>
      <c r="C399" s="64" t="s">
        <v>1225</v>
      </c>
      <c r="D399" s="64" t="s">
        <v>1226</v>
      </c>
      <c r="E399" s="62" t="s">
        <v>161</v>
      </c>
      <c r="F399" s="62" t="s">
        <v>884</v>
      </c>
      <c r="G399" s="73" t="s">
        <v>1227</v>
      </c>
      <c r="H399" s="62" t="s">
        <v>1158</v>
      </c>
      <c r="I399" s="62" t="s">
        <v>1228</v>
      </c>
      <c r="J399" s="62" t="s">
        <v>1229</v>
      </c>
      <c r="K399" s="62" t="s">
        <v>148</v>
      </c>
      <c r="L399" s="65">
        <v>2</v>
      </c>
      <c r="M399" s="74" t="s">
        <v>888</v>
      </c>
      <c r="N399" s="65">
        <v>0</v>
      </c>
      <c r="O399" s="65">
        <v>0</v>
      </c>
      <c r="P399" s="74" t="s">
        <v>888</v>
      </c>
      <c r="Q399" s="65">
        <v>14</v>
      </c>
      <c r="R399" s="123">
        <v>530.25</v>
      </c>
      <c r="S399" s="123">
        <f>N399*R399</f>
        <v>0</v>
      </c>
      <c r="T399" s="124">
        <f>O399*R399</f>
        <v>0</v>
      </c>
      <c r="U399" s="72"/>
      <c r="V399" s="70" t="s">
        <v>1172</v>
      </c>
      <c r="W399" s="154">
        <v>397</v>
      </c>
      <c r="Y399" s="155"/>
    </row>
    <row r="400" spans="1:25" s="50" customFormat="1">
      <c r="A400" s="33" t="s">
        <v>1230</v>
      </c>
      <c r="B400" s="63" t="s">
        <v>1167</v>
      </c>
      <c r="C400" s="64" t="s">
        <v>1231</v>
      </c>
      <c r="D400" s="64" t="s">
        <v>1232</v>
      </c>
      <c r="E400" s="62" t="s">
        <v>161</v>
      </c>
      <c r="F400" s="62" t="s">
        <v>884</v>
      </c>
      <c r="G400" s="73" t="s">
        <v>1233</v>
      </c>
      <c r="H400" s="62" t="s">
        <v>1158</v>
      </c>
      <c r="I400" s="62" t="s">
        <v>1234</v>
      </c>
      <c r="J400" s="62" t="s">
        <v>1235</v>
      </c>
      <c r="K400" s="62" t="s">
        <v>148</v>
      </c>
      <c r="L400" s="65">
        <v>8</v>
      </c>
      <c r="M400" s="74" t="s">
        <v>888</v>
      </c>
      <c r="N400" s="65">
        <v>4</v>
      </c>
      <c r="O400" s="65">
        <v>4</v>
      </c>
      <c r="P400" s="74" t="s">
        <v>888</v>
      </c>
      <c r="Q400" s="65">
        <v>14</v>
      </c>
      <c r="R400" s="123">
        <v>1575</v>
      </c>
      <c r="S400" s="123">
        <f>N400*R400</f>
        <v>6300</v>
      </c>
      <c r="T400" s="124">
        <f>O400*R400</f>
        <v>6300</v>
      </c>
      <c r="U400" s="72"/>
      <c r="V400" s="70" t="s">
        <v>1172</v>
      </c>
      <c r="W400" s="154">
        <v>398</v>
      </c>
      <c r="Y400" s="155"/>
    </row>
    <row r="401" spans="1:25" s="50" customFormat="1" ht="25.5">
      <c r="A401" s="33" t="s">
        <v>1236</v>
      </c>
      <c r="B401" s="63" t="s">
        <v>1237</v>
      </c>
      <c r="C401" s="64" t="s">
        <v>1238</v>
      </c>
      <c r="D401" s="64" t="s">
        <v>1239</v>
      </c>
      <c r="E401" s="62" t="s">
        <v>161</v>
      </c>
      <c r="F401" s="62" t="s">
        <v>884</v>
      </c>
      <c r="G401" s="73" t="s">
        <v>1240</v>
      </c>
      <c r="H401" s="62" t="s">
        <v>1241</v>
      </c>
      <c r="I401" s="62" t="s">
        <v>1240</v>
      </c>
      <c r="J401" s="62"/>
      <c r="K401" s="62" t="s">
        <v>148</v>
      </c>
      <c r="L401" s="65">
        <v>2</v>
      </c>
      <c r="M401" s="74" t="s">
        <v>888</v>
      </c>
      <c r="N401" s="65">
        <v>0</v>
      </c>
      <c r="O401" s="65">
        <v>0</v>
      </c>
      <c r="P401" s="74" t="s">
        <v>888</v>
      </c>
      <c r="Q401" s="65">
        <v>7</v>
      </c>
      <c r="R401" s="123">
        <v>2362.5</v>
      </c>
      <c r="S401" s="123">
        <f>N401*R401</f>
        <v>0</v>
      </c>
      <c r="T401" s="124">
        <f>O401*R401</f>
        <v>0</v>
      </c>
      <c r="U401" s="72"/>
      <c r="V401" s="70" t="s">
        <v>1242</v>
      </c>
      <c r="W401" s="154">
        <v>399</v>
      </c>
      <c r="Y401" s="155"/>
    </row>
    <row r="402" spans="1:25" s="50" customFormat="1" ht="25.5">
      <c r="A402" s="33" t="s">
        <v>1243</v>
      </c>
      <c r="B402" s="63" t="s">
        <v>1244</v>
      </c>
      <c r="C402" s="64" t="s">
        <v>1238</v>
      </c>
      <c r="D402" s="64" t="s">
        <v>1239</v>
      </c>
      <c r="E402" s="62" t="s">
        <v>161</v>
      </c>
      <c r="F402" s="62" t="s">
        <v>884</v>
      </c>
      <c r="G402" s="73" t="s">
        <v>1245</v>
      </c>
      <c r="H402" s="62" t="s">
        <v>1241</v>
      </c>
      <c r="I402" s="62" t="s">
        <v>1245</v>
      </c>
      <c r="J402" s="62"/>
      <c r="K402" s="62" t="s">
        <v>148</v>
      </c>
      <c r="L402" s="65">
        <v>2</v>
      </c>
      <c r="M402" s="74" t="s">
        <v>888</v>
      </c>
      <c r="N402" s="65">
        <v>0</v>
      </c>
      <c r="O402" s="65">
        <v>0</v>
      </c>
      <c r="P402" s="74" t="s">
        <v>888</v>
      </c>
      <c r="Q402" s="65">
        <v>7</v>
      </c>
      <c r="R402" s="123">
        <v>2173.5</v>
      </c>
      <c r="S402" s="123">
        <f>N402*R402</f>
        <v>0</v>
      </c>
      <c r="T402" s="124">
        <f>O402*R402</f>
        <v>0</v>
      </c>
      <c r="U402" s="72"/>
      <c r="V402" s="70" t="s">
        <v>1246</v>
      </c>
      <c r="W402" s="154">
        <v>400</v>
      </c>
      <c r="Y402" s="155"/>
    </row>
    <row r="403" spans="1:25" s="50" customFormat="1" ht="38.25">
      <c r="A403" s="33" t="s">
        <v>1247</v>
      </c>
      <c r="B403" s="63" t="s">
        <v>1248</v>
      </c>
      <c r="C403" s="64" t="s">
        <v>1249</v>
      </c>
      <c r="D403" s="64" t="s">
        <v>1250</v>
      </c>
      <c r="E403" s="62" t="s">
        <v>161</v>
      </c>
      <c r="F403" s="62" t="s">
        <v>884</v>
      </c>
      <c r="G403" s="73" t="s">
        <v>1251</v>
      </c>
      <c r="H403" s="62" t="s">
        <v>1252</v>
      </c>
      <c r="I403" s="73" t="s">
        <v>1251</v>
      </c>
      <c r="J403" s="62"/>
      <c r="K403" s="62" t="s">
        <v>148</v>
      </c>
      <c r="L403" s="65">
        <v>5</v>
      </c>
      <c r="M403" s="74" t="s">
        <v>888</v>
      </c>
      <c r="N403" s="65">
        <v>1</v>
      </c>
      <c r="O403" s="65">
        <v>1</v>
      </c>
      <c r="P403" s="74" t="s">
        <v>888</v>
      </c>
      <c r="Q403" s="65">
        <v>7</v>
      </c>
      <c r="R403" s="123">
        <v>9975</v>
      </c>
      <c r="S403" s="123">
        <f>N403*R403</f>
        <v>9975</v>
      </c>
      <c r="T403" s="124">
        <f>O403*R403</f>
        <v>9975</v>
      </c>
      <c r="U403" s="72"/>
      <c r="V403" s="70" t="s">
        <v>1253</v>
      </c>
      <c r="W403" s="154">
        <v>401</v>
      </c>
      <c r="Y403" s="155"/>
    </row>
    <row r="404" spans="1:25" s="50" customFormat="1" ht="25.5">
      <c r="A404" s="33" t="s">
        <v>1254</v>
      </c>
      <c r="B404" s="75" t="s">
        <v>1255</v>
      </c>
      <c r="C404" s="76" t="s">
        <v>1256</v>
      </c>
      <c r="D404" s="76" t="s">
        <v>1257</v>
      </c>
      <c r="E404" s="62" t="s">
        <v>161</v>
      </c>
      <c r="F404" s="62" t="s">
        <v>884</v>
      </c>
      <c r="G404" s="62" t="s">
        <v>1258</v>
      </c>
      <c r="H404" s="74" t="s">
        <v>1259</v>
      </c>
      <c r="I404" s="62" t="s">
        <v>1258</v>
      </c>
      <c r="J404" s="74" t="s">
        <v>1260</v>
      </c>
      <c r="K404" s="62" t="s">
        <v>413</v>
      </c>
      <c r="L404" s="65">
        <v>2</v>
      </c>
      <c r="M404" s="74" t="s">
        <v>888</v>
      </c>
      <c r="N404" s="65">
        <v>1</v>
      </c>
      <c r="O404" s="65">
        <v>1</v>
      </c>
      <c r="P404" s="74" t="s">
        <v>888</v>
      </c>
      <c r="Q404" s="65">
        <v>6</v>
      </c>
      <c r="R404" s="123">
        <v>2572.5</v>
      </c>
      <c r="S404" s="123">
        <f>N404*R404</f>
        <v>2572.5</v>
      </c>
      <c r="T404" s="124">
        <f>O404*R404</f>
        <v>2572.5</v>
      </c>
      <c r="U404" s="72"/>
      <c r="V404" s="69" t="s">
        <v>1261</v>
      </c>
      <c r="W404" s="154">
        <v>402</v>
      </c>
      <c r="Y404" s="155"/>
    </row>
    <row r="405" spans="1:25" s="50" customFormat="1">
      <c r="A405" s="33" t="s">
        <v>1262</v>
      </c>
      <c r="B405" s="75" t="s">
        <v>1255</v>
      </c>
      <c r="C405" s="76" t="s">
        <v>1263</v>
      </c>
      <c r="D405" s="76" t="s">
        <v>1264</v>
      </c>
      <c r="E405" s="62" t="s">
        <v>161</v>
      </c>
      <c r="F405" s="62" t="s">
        <v>884</v>
      </c>
      <c r="G405" s="62" t="s">
        <v>1265</v>
      </c>
      <c r="H405" s="74" t="s">
        <v>1259</v>
      </c>
      <c r="I405" s="62" t="s">
        <v>1265</v>
      </c>
      <c r="J405" s="74" t="s">
        <v>1266</v>
      </c>
      <c r="K405" s="62" t="s">
        <v>413</v>
      </c>
      <c r="L405" s="65">
        <v>2</v>
      </c>
      <c r="M405" s="74" t="s">
        <v>888</v>
      </c>
      <c r="N405" s="65">
        <v>1</v>
      </c>
      <c r="O405" s="65">
        <v>1</v>
      </c>
      <c r="P405" s="74" t="s">
        <v>888</v>
      </c>
      <c r="Q405" s="65">
        <v>6</v>
      </c>
      <c r="R405" s="123">
        <v>236.25</v>
      </c>
      <c r="S405" s="123">
        <f>N405*R405</f>
        <v>236.25</v>
      </c>
      <c r="T405" s="124">
        <f>O405*R405</f>
        <v>236.25</v>
      </c>
      <c r="U405" s="72"/>
      <c r="V405" s="69" t="s">
        <v>1261</v>
      </c>
      <c r="W405" s="154">
        <v>403</v>
      </c>
      <c r="Y405" s="155"/>
    </row>
    <row r="406" spans="1:25" s="50" customFormat="1">
      <c r="A406" s="33" t="s">
        <v>1267</v>
      </c>
      <c r="B406" s="75" t="s">
        <v>1255</v>
      </c>
      <c r="C406" s="76" t="s">
        <v>1263</v>
      </c>
      <c r="D406" s="76" t="s">
        <v>1264</v>
      </c>
      <c r="E406" s="62" t="s">
        <v>161</v>
      </c>
      <c r="F406" s="62" t="s">
        <v>884</v>
      </c>
      <c r="G406" s="62" t="s">
        <v>1265</v>
      </c>
      <c r="H406" s="74" t="s">
        <v>1259</v>
      </c>
      <c r="I406" s="62" t="s">
        <v>1268</v>
      </c>
      <c r="J406" s="74" t="s">
        <v>1266</v>
      </c>
      <c r="K406" s="62" t="s">
        <v>413</v>
      </c>
      <c r="L406" s="65">
        <v>2</v>
      </c>
      <c r="M406" s="74" t="s">
        <v>888</v>
      </c>
      <c r="N406" s="65">
        <v>1</v>
      </c>
      <c r="O406" s="65">
        <v>1</v>
      </c>
      <c r="P406" s="74" t="s">
        <v>888</v>
      </c>
      <c r="Q406" s="65">
        <v>6</v>
      </c>
      <c r="R406" s="123">
        <v>283.5</v>
      </c>
      <c r="S406" s="123">
        <f>N406*R406</f>
        <v>283.5</v>
      </c>
      <c r="T406" s="124">
        <f>O406*R406</f>
        <v>283.5</v>
      </c>
      <c r="U406" s="72"/>
      <c r="V406" s="69" t="s">
        <v>1261</v>
      </c>
      <c r="W406" s="154">
        <v>404</v>
      </c>
      <c r="Y406" s="155"/>
    </row>
    <row r="407" spans="1:25" s="50" customFormat="1" ht="25.5">
      <c r="A407" s="33" t="s">
        <v>1269</v>
      </c>
      <c r="B407" s="75" t="s">
        <v>1255</v>
      </c>
      <c r="C407" s="64" t="s">
        <v>1270</v>
      </c>
      <c r="D407" s="64" t="s">
        <v>1271</v>
      </c>
      <c r="E407" s="62" t="s">
        <v>161</v>
      </c>
      <c r="F407" s="62" t="s">
        <v>884</v>
      </c>
      <c r="G407" s="62" t="s">
        <v>1272</v>
      </c>
      <c r="H407" s="74" t="s">
        <v>1259</v>
      </c>
      <c r="I407" s="62" t="s">
        <v>1272</v>
      </c>
      <c r="J407" s="74"/>
      <c r="K407" s="62" t="s">
        <v>148</v>
      </c>
      <c r="L407" s="65">
        <v>2</v>
      </c>
      <c r="M407" s="74" t="s">
        <v>888</v>
      </c>
      <c r="N407" s="65">
        <v>0</v>
      </c>
      <c r="O407" s="65">
        <v>0</v>
      </c>
      <c r="P407" s="74" t="s">
        <v>888</v>
      </c>
      <c r="Q407" s="65">
        <v>6</v>
      </c>
      <c r="R407" s="123">
        <v>1953</v>
      </c>
      <c r="S407" s="123">
        <f>N407*R407</f>
        <v>0</v>
      </c>
      <c r="T407" s="124">
        <f>O407*R407</f>
        <v>0</v>
      </c>
      <c r="U407" s="72"/>
      <c r="V407" s="70" t="s">
        <v>1273</v>
      </c>
      <c r="W407" s="154">
        <v>405</v>
      </c>
      <c r="Y407" s="155"/>
    </row>
    <row r="408" spans="1:25" s="50" customFormat="1">
      <c r="A408" s="33" t="s">
        <v>1274</v>
      </c>
      <c r="B408" s="63" t="s">
        <v>1275</v>
      </c>
      <c r="C408" s="64" t="s">
        <v>1276</v>
      </c>
      <c r="D408" s="64" t="s">
        <v>1277</v>
      </c>
      <c r="E408" s="62" t="s">
        <v>161</v>
      </c>
      <c r="F408" s="62" t="s">
        <v>884</v>
      </c>
      <c r="G408" s="62" t="s">
        <v>1278</v>
      </c>
      <c r="H408" s="62" t="s">
        <v>1279</v>
      </c>
      <c r="I408" s="62" t="s">
        <v>1280</v>
      </c>
      <c r="J408" s="62" t="s">
        <v>901</v>
      </c>
      <c r="K408" s="62" t="s">
        <v>148</v>
      </c>
      <c r="L408" s="65">
        <v>1</v>
      </c>
      <c r="M408" s="74" t="s">
        <v>888</v>
      </c>
      <c r="N408" s="65">
        <v>0</v>
      </c>
      <c r="O408" s="65">
        <v>0</v>
      </c>
      <c r="P408" s="74" t="s">
        <v>888</v>
      </c>
      <c r="Q408" s="65">
        <v>16</v>
      </c>
      <c r="R408" s="123">
        <v>31494.75</v>
      </c>
      <c r="S408" s="123">
        <f>N408*R408</f>
        <v>0</v>
      </c>
      <c r="T408" s="124">
        <f>O408*R408</f>
        <v>0</v>
      </c>
      <c r="U408" s="72"/>
      <c r="V408" s="67"/>
      <c r="W408" s="154">
        <v>406</v>
      </c>
      <c r="Y408" s="155"/>
    </row>
    <row r="409" spans="1:25" s="50" customFormat="1" ht="25.5">
      <c r="A409" s="33" t="s">
        <v>1281</v>
      </c>
      <c r="B409" s="63" t="s">
        <v>1282</v>
      </c>
      <c r="C409" s="64" t="s">
        <v>882</v>
      </c>
      <c r="D409" s="64" t="s">
        <v>1283</v>
      </c>
      <c r="E409" s="62" t="s">
        <v>161</v>
      </c>
      <c r="F409" s="62" t="s">
        <v>884</v>
      </c>
      <c r="G409" s="62" t="s">
        <v>1284</v>
      </c>
      <c r="H409" s="62" t="s">
        <v>886</v>
      </c>
      <c r="I409" s="62" t="s">
        <v>1284</v>
      </c>
      <c r="J409" s="62" t="s">
        <v>901</v>
      </c>
      <c r="K409" s="62" t="s">
        <v>148</v>
      </c>
      <c r="L409" s="65">
        <v>1</v>
      </c>
      <c r="M409" s="74" t="s">
        <v>888</v>
      </c>
      <c r="N409" s="65">
        <v>0</v>
      </c>
      <c r="O409" s="65">
        <v>0</v>
      </c>
      <c r="P409" s="74" t="s">
        <v>888</v>
      </c>
      <c r="Q409" s="65">
        <v>6</v>
      </c>
      <c r="R409" s="123">
        <v>4698.75</v>
      </c>
      <c r="S409" s="123">
        <f>N409*R409</f>
        <v>0</v>
      </c>
      <c r="T409" s="124">
        <f>O409*R409</f>
        <v>0</v>
      </c>
      <c r="U409" s="108"/>
      <c r="V409" s="70"/>
      <c r="W409" s="154">
        <v>407</v>
      </c>
      <c r="Y409" s="155"/>
    </row>
    <row r="410" spans="1:25" s="50" customFormat="1">
      <c r="A410" s="33" t="s">
        <v>1285</v>
      </c>
      <c r="B410" s="63" t="s">
        <v>1286</v>
      </c>
      <c r="C410" s="64" t="s">
        <v>1287</v>
      </c>
      <c r="D410" s="64" t="s">
        <v>1288</v>
      </c>
      <c r="E410" s="62" t="s">
        <v>161</v>
      </c>
      <c r="F410" s="62" t="s">
        <v>884</v>
      </c>
      <c r="G410" s="74">
        <v>101946</v>
      </c>
      <c r="H410" s="73" t="s">
        <v>1289</v>
      </c>
      <c r="I410" s="73" t="s">
        <v>1290</v>
      </c>
      <c r="J410" s="73" t="s">
        <v>1291</v>
      </c>
      <c r="K410" s="62" t="s">
        <v>148</v>
      </c>
      <c r="L410" s="65">
        <v>1</v>
      </c>
      <c r="M410" s="74" t="s">
        <v>888</v>
      </c>
      <c r="N410" s="65">
        <v>0</v>
      </c>
      <c r="O410" s="65">
        <v>0</v>
      </c>
      <c r="P410" s="74" t="s">
        <v>888</v>
      </c>
      <c r="Q410" s="65">
        <v>8</v>
      </c>
      <c r="R410" s="123">
        <v>5853.75</v>
      </c>
      <c r="S410" s="123">
        <f>N410*R410</f>
        <v>0</v>
      </c>
      <c r="T410" s="124">
        <f>O410*R410</f>
        <v>0</v>
      </c>
      <c r="U410" s="72"/>
      <c r="V410" s="67"/>
      <c r="W410" s="154">
        <v>408</v>
      </c>
      <c r="Y410" s="155"/>
    </row>
    <row r="411" spans="1:25" s="50" customFormat="1" ht="25.5">
      <c r="A411" s="33" t="s">
        <v>1292</v>
      </c>
      <c r="B411" s="63" t="s">
        <v>1286</v>
      </c>
      <c r="C411" s="64" t="s">
        <v>1293</v>
      </c>
      <c r="D411" s="64" t="s">
        <v>1294</v>
      </c>
      <c r="E411" s="62" t="s">
        <v>161</v>
      </c>
      <c r="F411" s="62" t="s">
        <v>884</v>
      </c>
      <c r="G411" s="73">
        <v>112725</v>
      </c>
      <c r="H411" s="73" t="s">
        <v>1289</v>
      </c>
      <c r="I411" s="73" t="s">
        <v>1295</v>
      </c>
      <c r="J411" s="73" t="s">
        <v>1296</v>
      </c>
      <c r="K411" s="62" t="s">
        <v>148</v>
      </c>
      <c r="L411" s="65">
        <v>1</v>
      </c>
      <c r="M411" s="74" t="s">
        <v>888</v>
      </c>
      <c r="N411" s="65">
        <v>1</v>
      </c>
      <c r="O411" s="65">
        <v>1</v>
      </c>
      <c r="P411" s="74" t="s">
        <v>888</v>
      </c>
      <c r="Q411" s="65">
        <v>8</v>
      </c>
      <c r="R411" s="123">
        <v>8599.5</v>
      </c>
      <c r="S411" s="123">
        <f>N411*R411</f>
        <v>8599.5</v>
      </c>
      <c r="T411" s="124">
        <f>O411*R411</f>
        <v>8599.5</v>
      </c>
      <c r="U411" s="72"/>
      <c r="V411" s="67"/>
      <c r="W411" s="154">
        <v>409</v>
      </c>
      <c r="Y411" s="155"/>
    </row>
    <row r="412" spans="1:25" s="50" customFormat="1" ht="25.5">
      <c r="A412" s="33" t="s">
        <v>1297</v>
      </c>
      <c r="B412" s="63" t="s">
        <v>1298</v>
      </c>
      <c r="C412" s="64" t="s">
        <v>1299</v>
      </c>
      <c r="D412" s="64" t="s">
        <v>1300</v>
      </c>
      <c r="E412" s="62" t="s">
        <v>161</v>
      </c>
      <c r="F412" s="62" t="s">
        <v>884</v>
      </c>
      <c r="G412" s="73"/>
      <c r="H412" s="73" t="s">
        <v>1074</v>
      </c>
      <c r="I412" s="73"/>
      <c r="J412" s="73"/>
      <c r="K412" s="62" t="s">
        <v>413</v>
      </c>
      <c r="L412" s="65">
        <v>4</v>
      </c>
      <c r="M412" s="74" t="s">
        <v>888</v>
      </c>
      <c r="N412" s="65">
        <v>4</v>
      </c>
      <c r="O412" s="65">
        <v>4</v>
      </c>
      <c r="P412" s="74" t="s">
        <v>888</v>
      </c>
      <c r="Q412" s="65">
        <v>6</v>
      </c>
      <c r="R412" s="123">
        <v>94.5</v>
      </c>
      <c r="S412" s="123">
        <f>N412*R412</f>
        <v>378</v>
      </c>
      <c r="T412" s="124">
        <f>O412*R412</f>
        <v>378</v>
      </c>
      <c r="U412" s="72"/>
      <c r="V412" s="67"/>
      <c r="W412" s="154">
        <v>410</v>
      </c>
      <c r="Y412" s="155"/>
    </row>
    <row r="413" spans="1:25" s="50" customFormat="1" ht="25.5">
      <c r="A413" s="110" t="s">
        <v>1301</v>
      </c>
      <c r="B413" s="63" t="s">
        <v>1302</v>
      </c>
      <c r="C413" s="64" t="s">
        <v>1303</v>
      </c>
      <c r="D413" s="64" t="s">
        <v>1304</v>
      </c>
      <c r="E413" s="62" t="s">
        <v>161</v>
      </c>
      <c r="F413" s="62" t="s">
        <v>340</v>
      </c>
      <c r="G413" s="73" t="s">
        <v>1305</v>
      </c>
      <c r="H413" s="73" t="s">
        <v>1306</v>
      </c>
      <c r="I413" s="73" t="s">
        <v>1305</v>
      </c>
      <c r="J413" s="73"/>
      <c r="K413" s="62" t="s">
        <v>148</v>
      </c>
      <c r="L413" s="65">
        <v>1</v>
      </c>
      <c r="M413" s="74" t="s">
        <v>888</v>
      </c>
      <c r="N413" s="65">
        <v>1</v>
      </c>
      <c r="O413" s="65">
        <v>1</v>
      </c>
      <c r="P413" s="74" t="s">
        <v>888</v>
      </c>
      <c r="Q413" s="65">
        <v>10</v>
      </c>
      <c r="R413" s="123">
        <v>2680.65</v>
      </c>
      <c r="S413" s="123">
        <f>N413*R413</f>
        <v>2680.65</v>
      </c>
      <c r="T413" s="124">
        <f>O413*R413</f>
        <v>2680.65</v>
      </c>
      <c r="U413" s="72"/>
      <c r="V413" s="67"/>
      <c r="W413" s="154">
        <v>411</v>
      </c>
      <c r="Y413" s="155"/>
    </row>
    <row r="414" spans="1:25" s="50" customFormat="1" ht="25.5">
      <c r="A414" s="110" t="s">
        <v>1307</v>
      </c>
      <c r="B414" s="63" t="s">
        <v>1308</v>
      </c>
      <c r="C414" s="64" t="s">
        <v>1309</v>
      </c>
      <c r="D414" s="64" t="s">
        <v>1310</v>
      </c>
      <c r="E414" s="62" t="s">
        <v>161</v>
      </c>
      <c r="F414" s="62" t="s">
        <v>340</v>
      </c>
      <c r="G414" s="73" t="s">
        <v>1311</v>
      </c>
      <c r="H414" s="73" t="s">
        <v>1306</v>
      </c>
      <c r="I414" s="73" t="s">
        <v>1311</v>
      </c>
      <c r="J414" s="73"/>
      <c r="K414" s="62" t="s">
        <v>148</v>
      </c>
      <c r="L414" s="65">
        <v>1</v>
      </c>
      <c r="M414" s="74" t="s">
        <v>888</v>
      </c>
      <c r="N414" s="65">
        <v>1</v>
      </c>
      <c r="O414" s="65">
        <v>1</v>
      </c>
      <c r="P414" s="74" t="s">
        <v>888</v>
      </c>
      <c r="Q414" s="65">
        <v>10</v>
      </c>
      <c r="R414" s="123">
        <v>1061.55</v>
      </c>
      <c r="S414" s="123">
        <f>N414*R414</f>
        <v>1061.55</v>
      </c>
      <c r="T414" s="124">
        <f>O414*R414</f>
        <v>1061.55</v>
      </c>
      <c r="U414" s="72"/>
      <c r="V414" s="67"/>
      <c r="W414" s="154">
        <v>412</v>
      </c>
      <c r="Y414" s="155"/>
    </row>
    <row r="415" spans="1:25" s="50" customFormat="1" ht="38.25">
      <c r="A415" s="110" t="s">
        <v>1312</v>
      </c>
      <c r="B415" s="63" t="s">
        <v>1313</v>
      </c>
      <c r="C415" s="64" t="s">
        <v>1314</v>
      </c>
      <c r="D415" s="64" t="s">
        <v>1315</v>
      </c>
      <c r="E415" s="62" t="s">
        <v>161</v>
      </c>
      <c r="F415" s="73" t="s">
        <v>309</v>
      </c>
      <c r="G415" s="73" t="s">
        <v>1316</v>
      </c>
      <c r="H415" s="73" t="s">
        <v>309</v>
      </c>
      <c r="I415" s="73" t="s">
        <v>1316</v>
      </c>
      <c r="J415" s="57"/>
      <c r="K415" s="38" t="s">
        <v>148</v>
      </c>
      <c r="L415" s="47">
        <v>1</v>
      </c>
      <c r="M415" s="44" t="s">
        <v>162</v>
      </c>
      <c r="N415" s="65">
        <v>1</v>
      </c>
      <c r="O415" s="65">
        <v>1</v>
      </c>
      <c r="P415" s="44" t="s">
        <v>162</v>
      </c>
      <c r="Q415" s="47">
        <v>8</v>
      </c>
      <c r="R415" s="123">
        <v>6209.7</v>
      </c>
      <c r="S415" s="123">
        <f>N415*R415</f>
        <v>6209.7</v>
      </c>
      <c r="T415" s="124">
        <f>O415*R415</f>
        <v>6209.7</v>
      </c>
      <c r="U415" s="106"/>
      <c r="V415" s="55" t="s">
        <v>1317</v>
      </c>
      <c r="W415" s="154">
        <v>413</v>
      </c>
      <c r="Y415" s="155"/>
    </row>
    <row r="416" spans="1:25" s="16" customFormat="1" ht="32.25" customHeight="1">
      <c r="A416" s="97"/>
      <c r="B416" s="98"/>
      <c r="C416" s="99" t="s">
        <v>1449</v>
      </c>
      <c r="D416" s="99" t="s">
        <v>1448</v>
      </c>
      <c r="E416" s="100"/>
      <c r="F416" s="100"/>
      <c r="G416" s="100"/>
      <c r="H416" s="100"/>
      <c r="I416" s="98"/>
      <c r="J416" s="100"/>
      <c r="K416" s="100"/>
      <c r="L416" s="101"/>
      <c r="M416" s="100"/>
      <c r="N416" s="100"/>
      <c r="O416" s="100"/>
      <c r="P416" s="100"/>
      <c r="Q416" s="101"/>
      <c r="R416" s="117"/>
      <c r="S416" s="117"/>
      <c r="T416" s="118"/>
      <c r="U416" s="102"/>
      <c r="V416" s="103"/>
      <c r="W416" s="154">
        <v>414</v>
      </c>
      <c r="Y416" s="155"/>
    </row>
    <row r="417" spans="1:25" ht="25.5">
      <c r="A417" s="33" t="s">
        <v>1320</v>
      </c>
      <c r="B417" s="18" t="s">
        <v>1321</v>
      </c>
      <c r="C417" s="77" t="s">
        <v>1322</v>
      </c>
      <c r="D417" s="77" t="s">
        <v>1323</v>
      </c>
      <c r="E417" s="34" t="s">
        <v>161</v>
      </c>
      <c r="F417" s="38" t="s">
        <v>1324</v>
      </c>
      <c r="G417" s="37" t="s">
        <v>1325</v>
      </c>
      <c r="H417" s="38" t="str">
        <f>F417</f>
        <v>Aliaxis</v>
      </c>
      <c r="I417" s="38" t="str">
        <f>G417</f>
        <v>230</v>
      </c>
      <c r="J417" s="38" t="s">
        <v>1326</v>
      </c>
      <c r="K417" s="34" t="s">
        <v>148</v>
      </c>
      <c r="L417" s="36">
        <v>2</v>
      </c>
      <c r="M417" s="104" t="s">
        <v>162</v>
      </c>
      <c r="N417" s="36">
        <v>1</v>
      </c>
      <c r="O417" s="36">
        <v>1</v>
      </c>
      <c r="P417" s="104" t="s">
        <v>162</v>
      </c>
      <c r="Q417" s="36">
        <v>5</v>
      </c>
      <c r="R417" s="121">
        <v>6556.2</v>
      </c>
      <c r="S417" s="121">
        <f>N417*R417</f>
        <v>6556.2</v>
      </c>
      <c r="T417" s="122">
        <f>O417*R417</f>
        <v>6556.2</v>
      </c>
      <c r="U417" s="105"/>
      <c r="W417" s="154">
        <v>415</v>
      </c>
      <c r="Y417" s="155"/>
    </row>
    <row r="418" spans="1:25" ht="25.5">
      <c r="A418" s="33" t="s">
        <v>1327</v>
      </c>
      <c r="B418" s="18" t="s">
        <v>1321</v>
      </c>
      <c r="C418" s="77" t="s">
        <v>1328</v>
      </c>
      <c r="D418" s="77" t="s">
        <v>1047</v>
      </c>
      <c r="E418" s="34" t="s">
        <v>161</v>
      </c>
      <c r="F418" s="38" t="s">
        <v>1324</v>
      </c>
      <c r="G418" s="37" t="s">
        <v>1329</v>
      </c>
      <c r="H418" s="38" t="str">
        <f>F418</f>
        <v>Aliaxis</v>
      </c>
      <c r="I418" s="38" t="str">
        <f>G418</f>
        <v>210</v>
      </c>
      <c r="J418" s="38" t="s">
        <v>1330</v>
      </c>
      <c r="K418" s="34" t="s">
        <v>148</v>
      </c>
      <c r="L418" s="36">
        <v>2</v>
      </c>
      <c r="M418" s="104" t="s">
        <v>162</v>
      </c>
      <c r="N418" s="36">
        <v>1</v>
      </c>
      <c r="O418" s="36">
        <v>1</v>
      </c>
      <c r="P418" s="104" t="s">
        <v>162</v>
      </c>
      <c r="Q418" s="36">
        <v>5</v>
      </c>
      <c r="R418" s="121">
        <v>1714.65</v>
      </c>
      <c r="S418" s="121">
        <f>N418*R418</f>
        <v>1714.65</v>
      </c>
      <c r="T418" s="122">
        <f>O418*R418</f>
        <v>1714.65</v>
      </c>
      <c r="U418" s="105"/>
      <c r="W418" s="154">
        <v>416</v>
      </c>
      <c r="Y418" s="155"/>
    </row>
    <row r="419" spans="1:25" ht="25.5">
      <c r="A419" s="33" t="s">
        <v>1331</v>
      </c>
      <c r="B419" s="18" t="s">
        <v>1321</v>
      </c>
      <c r="C419" s="35" t="s">
        <v>1332</v>
      </c>
      <c r="D419" s="77" t="s">
        <v>1333</v>
      </c>
      <c r="E419" s="34" t="s">
        <v>161</v>
      </c>
      <c r="F419" s="38" t="s">
        <v>1324</v>
      </c>
      <c r="G419" s="37" t="s">
        <v>1334</v>
      </c>
      <c r="H419" s="38" t="str">
        <f>F419</f>
        <v>Aliaxis</v>
      </c>
      <c r="I419" s="38" t="str">
        <f>G419</f>
        <v>322.000.0</v>
      </c>
      <c r="J419" s="38" t="s">
        <v>1335</v>
      </c>
      <c r="K419" s="34" t="s">
        <v>148</v>
      </c>
      <c r="L419" s="36">
        <v>2</v>
      </c>
      <c r="M419" s="104" t="s">
        <v>162</v>
      </c>
      <c r="N419" s="36">
        <v>1</v>
      </c>
      <c r="O419" s="36">
        <v>1</v>
      </c>
      <c r="P419" s="104" t="s">
        <v>162</v>
      </c>
      <c r="Q419" s="36">
        <v>5</v>
      </c>
      <c r="R419" s="121">
        <v>358.58</v>
      </c>
      <c r="S419" s="121">
        <f>N419*R419</f>
        <v>358.58</v>
      </c>
      <c r="T419" s="122">
        <f>O419*R419</f>
        <v>358.58</v>
      </c>
      <c r="U419" s="105"/>
      <c r="W419" s="154">
        <v>417</v>
      </c>
      <c r="Y419" s="155"/>
    </row>
    <row r="420" spans="1:25" ht="25.5">
      <c r="A420" s="33" t="s">
        <v>1336</v>
      </c>
      <c r="B420" s="18" t="s">
        <v>1321</v>
      </c>
      <c r="C420" s="77" t="s">
        <v>1337</v>
      </c>
      <c r="D420" s="77" t="s">
        <v>1338</v>
      </c>
      <c r="E420" s="34" t="s">
        <v>161</v>
      </c>
      <c r="F420" s="38" t="s">
        <v>1324</v>
      </c>
      <c r="G420" s="37" t="s">
        <v>1339</v>
      </c>
      <c r="H420" s="38" t="str">
        <f>F420</f>
        <v>Aliaxis</v>
      </c>
      <c r="I420" s="38" t="str">
        <f>G420</f>
        <v>232.000.0</v>
      </c>
      <c r="J420" s="38" t="s">
        <v>1335</v>
      </c>
      <c r="K420" s="34" t="s">
        <v>148</v>
      </c>
      <c r="L420" s="78">
        <v>4</v>
      </c>
      <c r="M420" s="104" t="s">
        <v>162</v>
      </c>
      <c r="N420" s="36">
        <v>2</v>
      </c>
      <c r="O420" s="36">
        <v>2</v>
      </c>
      <c r="P420" s="104" t="s">
        <v>162</v>
      </c>
      <c r="Q420" s="36">
        <v>5</v>
      </c>
      <c r="R420" s="121">
        <v>245.7</v>
      </c>
      <c r="S420" s="121">
        <f>N420*R420</f>
        <v>491.4</v>
      </c>
      <c r="T420" s="122">
        <f>O420*R420</f>
        <v>491.4</v>
      </c>
      <c r="U420" s="105"/>
      <c r="W420" s="154">
        <v>418</v>
      </c>
      <c r="Y420" s="155"/>
    </row>
    <row r="421" spans="1:25" ht="25.5">
      <c r="A421" s="33" t="s">
        <v>1340</v>
      </c>
      <c r="B421" s="18" t="s">
        <v>1321</v>
      </c>
      <c r="C421" s="35" t="s">
        <v>1341</v>
      </c>
      <c r="D421" s="77" t="s">
        <v>1232</v>
      </c>
      <c r="E421" s="34" t="s">
        <v>161</v>
      </c>
      <c r="F421" s="38" t="s">
        <v>1324</v>
      </c>
      <c r="G421" s="37" t="s">
        <v>1342</v>
      </c>
      <c r="H421" s="38" t="str">
        <f>F421</f>
        <v>Aliaxis</v>
      </c>
      <c r="I421" s="38" t="str">
        <f>G421</f>
        <v>/.412</v>
      </c>
      <c r="J421" s="38" t="s">
        <v>1343</v>
      </c>
      <c r="K421" s="34" t="s">
        <v>148</v>
      </c>
      <c r="L421" s="36">
        <v>2</v>
      </c>
      <c r="M421" s="104" t="s">
        <v>162</v>
      </c>
      <c r="N421" s="36">
        <v>1</v>
      </c>
      <c r="O421" s="36">
        <v>1</v>
      </c>
      <c r="P421" s="104" t="s">
        <v>162</v>
      </c>
      <c r="Q421" s="36">
        <v>5</v>
      </c>
      <c r="R421" s="121">
        <v>537.08000000000004</v>
      </c>
      <c r="S421" s="121">
        <f>N421*R421</f>
        <v>537.08000000000004</v>
      </c>
      <c r="T421" s="122">
        <f>O421*R421</f>
        <v>537.08000000000004</v>
      </c>
      <c r="U421" s="105"/>
      <c r="W421" s="154">
        <v>419</v>
      </c>
      <c r="Y421" s="155"/>
    </row>
    <row r="422" spans="1:25" ht="25.5">
      <c r="A422" s="33" t="s">
        <v>1344</v>
      </c>
      <c r="B422" s="18" t="s">
        <v>1321</v>
      </c>
      <c r="C422" s="35" t="s">
        <v>1345</v>
      </c>
      <c r="D422" s="77" t="s">
        <v>1346</v>
      </c>
      <c r="E422" s="34" t="s">
        <v>161</v>
      </c>
      <c r="F422" s="38" t="s">
        <v>1324</v>
      </c>
      <c r="G422" s="37" t="s">
        <v>1347</v>
      </c>
      <c r="H422" s="38" t="str">
        <f>F422</f>
        <v>Aliaxis</v>
      </c>
      <c r="I422" s="38" t="str">
        <f>G422</f>
        <v>330.421.0</v>
      </c>
      <c r="J422" s="38" t="s">
        <v>1348</v>
      </c>
      <c r="K422" s="34" t="s">
        <v>148</v>
      </c>
      <c r="L422" s="36">
        <v>2</v>
      </c>
      <c r="M422" s="104" t="s">
        <v>162</v>
      </c>
      <c r="N422" s="36">
        <v>1</v>
      </c>
      <c r="O422" s="36">
        <v>1</v>
      </c>
      <c r="P422" s="104" t="s">
        <v>162</v>
      </c>
      <c r="Q422" s="36">
        <v>5</v>
      </c>
      <c r="R422" s="121">
        <v>28.35</v>
      </c>
      <c r="S422" s="121">
        <f>N422*R422</f>
        <v>28.35</v>
      </c>
      <c r="T422" s="122">
        <f>O422*R422</f>
        <v>28.35</v>
      </c>
      <c r="U422" s="105"/>
      <c r="W422" s="154">
        <v>420</v>
      </c>
      <c r="Y422" s="155"/>
    </row>
    <row r="423" spans="1:25" ht="25.5">
      <c r="A423" s="33" t="s">
        <v>1349</v>
      </c>
      <c r="B423" s="18" t="s">
        <v>1321</v>
      </c>
      <c r="C423" s="35" t="s">
        <v>1345</v>
      </c>
      <c r="D423" s="77" t="s">
        <v>1346</v>
      </c>
      <c r="E423" s="34" t="s">
        <v>161</v>
      </c>
      <c r="F423" s="38" t="s">
        <v>1324</v>
      </c>
      <c r="G423" s="37" t="s">
        <v>1350</v>
      </c>
      <c r="H423" s="38" t="str">
        <f>F423</f>
        <v>Aliaxis</v>
      </c>
      <c r="I423" s="38" t="str">
        <f>G423</f>
        <v>360.421.0</v>
      </c>
      <c r="J423" s="38" t="s">
        <v>1348</v>
      </c>
      <c r="K423" s="34" t="s">
        <v>148</v>
      </c>
      <c r="L423" s="36">
        <v>2</v>
      </c>
      <c r="M423" s="104" t="s">
        <v>162</v>
      </c>
      <c r="N423" s="36">
        <v>1</v>
      </c>
      <c r="O423" s="36">
        <v>1</v>
      </c>
      <c r="P423" s="104" t="s">
        <v>162</v>
      </c>
      <c r="Q423" s="36">
        <v>5</v>
      </c>
      <c r="R423" s="121">
        <v>14.18</v>
      </c>
      <c r="S423" s="121">
        <f>N423*R423</f>
        <v>14.18</v>
      </c>
      <c r="T423" s="122">
        <f>O423*R423</f>
        <v>14.18</v>
      </c>
      <c r="U423" s="105"/>
      <c r="W423" s="154">
        <v>421</v>
      </c>
      <c r="Y423" s="155"/>
    </row>
    <row r="424" spans="1:25" ht="25.5">
      <c r="A424" s="33" t="s">
        <v>1351</v>
      </c>
      <c r="B424" s="18" t="s">
        <v>1321</v>
      </c>
      <c r="C424" s="77" t="s">
        <v>1352</v>
      </c>
      <c r="D424" s="77" t="s">
        <v>1353</v>
      </c>
      <c r="E424" s="34" t="s">
        <v>161</v>
      </c>
      <c r="F424" s="38" t="s">
        <v>1324</v>
      </c>
      <c r="G424" s="37" t="s">
        <v>1354</v>
      </c>
      <c r="H424" s="38" t="str">
        <f>F424</f>
        <v>Aliaxis</v>
      </c>
      <c r="I424" s="38" t="str">
        <f>G424</f>
        <v>433</v>
      </c>
      <c r="J424" s="38" t="s">
        <v>1355</v>
      </c>
      <c r="K424" s="34" t="s">
        <v>148</v>
      </c>
      <c r="L424" s="36">
        <v>2</v>
      </c>
      <c r="M424" s="104" t="s">
        <v>162</v>
      </c>
      <c r="N424" s="36">
        <v>1</v>
      </c>
      <c r="O424" s="36">
        <v>1</v>
      </c>
      <c r="P424" s="104" t="s">
        <v>162</v>
      </c>
      <c r="Q424" s="36">
        <v>5</v>
      </c>
      <c r="R424" s="121">
        <v>5078.8500000000004</v>
      </c>
      <c r="S424" s="121">
        <f>N424*R424</f>
        <v>5078.8500000000004</v>
      </c>
      <c r="T424" s="122">
        <f>O424*R424</f>
        <v>5078.8500000000004</v>
      </c>
      <c r="U424" s="105"/>
      <c r="W424" s="154">
        <v>422</v>
      </c>
      <c r="Y424" s="155"/>
    </row>
    <row r="425" spans="1:25" ht="25.5">
      <c r="A425" s="33" t="s">
        <v>1356</v>
      </c>
      <c r="B425" s="18" t="s">
        <v>1321</v>
      </c>
      <c r="C425" s="77" t="s">
        <v>1357</v>
      </c>
      <c r="D425" s="77" t="s">
        <v>1358</v>
      </c>
      <c r="E425" s="34" t="s">
        <v>161</v>
      </c>
      <c r="F425" s="38" t="s">
        <v>1324</v>
      </c>
      <c r="G425" s="37" t="s">
        <v>1359</v>
      </c>
      <c r="H425" s="38" t="str">
        <f>F425</f>
        <v>Aliaxis</v>
      </c>
      <c r="I425" s="38" t="str">
        <f>G425</f>
        <v>867</v>
      </c>
      <c r="J425" s="38" t="s">
        <v>1360</v>
      </c>
      <c r="K425" s="34" t="s">
        <v>148</v>
      </c>
      <c r="L425" s="36">
        <v>2</v>
      </c>
      <c r="M425" s="104" t="s">
        <v>162</v>
      </c>
      <c r="N425" s="36">
        <v>1</v>
      </c>
      <c r="O425" s="36">
        <v>1</v>
      </c>
      <c r="P425" s="104" t="s">
        <v>162</v>
      </c>
      <c r="Q425" s="36">
        <v>5</v>
      </c>
      <c r="R425" s="121">
        <v>280.35000000000002</v>
      </c>
      <c r="S425" s="121">
        <f>N425*R425</f>
        <v>280.35000000000002</v>
      </c>
      <c r="T425" s="122">
        <f>O425*R425</f>
        <v>280.35000000000002</v>
      </c>
      <c r="U425" s="105"/>
      <c r="W425" s="154">
        <v>423</v>
      </c>
      <c r="Y425" s="155"/>
    </row>
    <row r="426" spans="1:25" s="50" customFormat="1" ht="38.25">
      <c r="A426" s="79" t="s">
        <v>1361</v>
      </c>
      <c r="B426" s="18" t="s">
        <v>1362</v>
      </c>
      <c r="C426" s="35" t="s">
        <v>1363</v>
      </c>
      <c r="D426" s="35" t="s">
        <v>1364</v>
      </c>
      <c r="E426" s="38" t="s">
        <v>161</v>
      </c>
      <c r="F426" s="38" t="s">
        <v>340</v>
      </c>
      <c r="G426" s="37" t="s">
        <v>1365</v>
      </c>
      <c r="H426" s="38" t="str">
        <f>F426</f>
        <v>Interapp</v>
      </c>
      <c r="I426" s="38" t="str">
        <f>G426</f>
        <v>Desponia D30050.23-2AR.4A.4S0.E</v>
      </c>
      <c r="J426" s="38"/>
      <c r="K426" s="38" t="s">
        <v>148</v>
      </c>
      <c r="L426" s="47">
        <v>2</v>
      </c>
      <c r="M426" s="44" t="s">
        <v>162</v>
      </c>
      <c r="N426" s="36">
        <v>1</v>
      </c>
      <c r="O426" s="36">
        <v>1</v>
      </c>
      <c r="P426" s="44" t="s">
        <v>162</v>
      </c>
      <c r="Q426" s="47">
        <v>6</v>
      </c>
      <c r="R426" s="123">
        <v>1686.72</v>
      </c>
      <c r="S426" s="123">
        <f>N426*R426</f>
        <v>1686.72</v>
      </c>
      <c r="T426" s="124">
        <f>O426*R426</f>
        <v>1686.72</v>
      </c>
      <c r="U426" s="106"/>
      <c r="V426" s="55"/>
      <c r="W426" s="154">
        <v>424</v>
      </c>
      <c r="Y426" s="155"/>
    </row>
    <row r="427" spans="1:25" s="50" customFormat="1" ht="51">
      <c r="A427" s="79" t="s">
        <v>1366</v>
      </c>
      <c r="B427" s="18" t="s">
        <v>1367</v>
      </c>
      <c r="C427" s="35" t="s">
        <v>1368</v>
      </c>
      <c r="D427" s="35" t="s">
        <v>339</v>
      </c>
      <c r="E427" s="38" t="s">
        <v>161</v>
      </c>
      <c r="F427" s="38" t="s">
        <v>340</v>
      </c>
      <c r="G427" s="37" t="s">
        <v>341</v>
      </c>
      <c r="H427" s="38" t="str">
        <f>F427</f>
        <v>Interapp</v>
      </c>
      <c r="I427" s="38" t="str">
        <f>G427</f>
        <v>Desponia D30050.33-2AR.4A.4C0.EC</v>
      </c>
      <c r="J427" s="38"/>
      <c r="K427" s="38" t="s">
        <v>148</v>
      </c>
      <c r="L427" s="47">
        <v>6</v>
      </c>
      <c r="M427" s="44" t="s">
        <v>162</v>
      </c>
      <c r="N427" s="36">
        <v>1</v>
      </c>
      <c r="O427" s="36">
        <v>1</v>
      </c>
      <c r="P427" s="44" t="s">
        <v>162</v>
      </c>
      <c r="Q427" s="47">
        <v>6</v>
      </c>
      <c r="R427" s="123">
        <v>306.97000000000003</v>
      </c>
      <c r="S427" s="123">
        <f>N427*R427</f>
        <v>306.97000000000003</v>
      </c>
      <c r="T427" s="124">
        <f>O427*R427</f>
        <v>306.97000000000003</v>
      </c>
      <c r="U427" s="106"/>
      <c r="V427" s="55"/>
      <c r="W427" s="154">
        <v>425</v>
      </c>
      <c r="Y427" s="155"/>
    </row>
    <row r="428" spans="1:25" s="50" customFormat="1" ht="51">
      <c r="A428" s="79" t="s">
        <v>1369</v>
      </c>
      <c r="B428" s="18" t="s">
        <v>1370</v>
      </c>
      <c r="C428" s="35" t="s">
        <v>1371</v>
      </c>
      <c r="D428" s="35" t="s">
        <v>1372</v>
      </c>
      <c r="E428" s="38" t="s">
        <v>161</v>
      </c>
      <c r="F428" s="38" t="s">
        <v>340</v>
      </c>
      <c r="G428" s="37" t="s">
        <v>1373</v>
      </c>
      <c r="H428" s="38" t="str">
        <f>F428</f>
        <v>Interapp</v>
      </c>
      <c r="I428" s="38" t="str">
        <f>G428</f>
        <v>Desponia D30100.33-2AR.4A.4C0.EC</v>
      </c>
      <c r="J428" s="38"/>
      <c r="K428" s="38" t="s">
        <v>148</v>
      </c>
      <c r="L428" s="47">
        <v>2</v>
      </c>
      <c r="M428" s="44" t="s">
        <v>162</v>
      </c>
      <c r="N428" s="36">
        <v>1</v>
      </c>
      <c r="O428" s="36">
        <v>1</v>
      </c>
      <c r="P428" s="44" t="s">
        <v>162</v>
      </c>
      <c r="Q428" s="47">
        <v>6</v>
      </c>
      <c r="R428" s="123">
        <v>483.11</v>
      </c>
      <c r="S428" s="123">
        <f>N428*R428</f>
        <v>483.11</v>
      </c>
      <c r="T428" s="124">
        <f>O428*R428</f>
        <v>483.11</v>
      </c>
      <c r="U428" s="106"/>
      <c r="V428" s="55"/>
      <c r="W428" s="154">
        <v>426</v>
      </c>
      <c r="Y428" s="155"/>
    </row>
    <row r="429" spans="1:25" s="50" customFormat="1" ht="51">
      <c r="A429" s="79" t="s">
        <v>1374</v>
      </c>
      <c r="B429" s="57" t="s">
        <v>1375</v>
      </c>
      <c r="C429" s="35" t="s">
        <v>1376</v>
      </c>
      <c r="D429" s="35" t="s">
        <v>1377</v>
      </c>
      <c r="E429" s="38" t="s">
        <v>161</v>
      </c>
      <c r="F429" s="38" t="s">
        <v>340</v>
      </c>
      <c r="G429" s="53" t="s">
        <v>1378</v>
      </c>
      <c r="H429" s="38" t="str">
        <f>F429</f>
        <v>Interapp</v>
      </c>
      <c r="I429" s="38" t="str">
        <f>G429</f>
        <v>DHV712R-DN50-PN10-PP/EPDM/PTFE-FLANSCH</v>
      </c>
      <c r="J429" s="38"/>
      <c r="K429" s="38" t="s">
        <v>148</v>
      </c>
      <c r="L429" s="47">
        <v>1</v>
      </c>
      <c r="M429" s="44" t="s">
        <v>162</v>
      </c>
      <c r="N429" s="36">
        <v>1</v>
      </c>
      <c r="O429" s="36">
        <v>1</v>
      </c>
      <c r="P429" s="44" t="s">
        <v>162</v>
      </c>
      <c r="Q429" s="47">
        <v>6</v>
      </c>
      <c r="R429" s="123">
        <v>2575.23</v>
      </c>
      <c r="S429" s="123">
        <f>N429*R429</f>
        <v>2575.23</v>
      </c>
      <c r="T429" s="124">
        <f>O429*R429</f>
        <v>2575.23</v>
      </c>
      <c r="U429" s="106"/>
      <c r="V429" s="55"/>
      <c r="W429" s="154">
        <v>427</v>
      </c>
      <c r="Y429" s="155"/>
    </row>
    <row r="430" spans="1:25" s="50" customFormat="1" ht="51">
      <c r="A430" s="79" t="s">
        <v>1379</v>
      </c>
      <c r="B430" s="57" t="s">
        <v>1380</v>
      </c>
      <c r="C430" s="35" t="s">
        <v>1381</v>
      </c>
      <c r="D430" s="35" t="s">
        <v>1382</v>
      </c>
      <c r="E430" s="38" t="s">
        <v>161</v>
      </c>
      <c r="F430" s="38" t="s">
        <v>340</v>
      </c>
      <c r="G430" s="53" t="s">
        <v>1383</v>
      </c>
      <c r="H430" s="38" t="str">
        <f>F430</f>
        <v>Interapp</v>
      </c>
      <c r="I430" s="38" t="str">
        <f>G430</f>
        <v>DMV755-DN25-PN10-PP/EPDM/PTFE-FLANSCH</v>
      </c>
      <c r="J430" s="38"/>
      <c r="K430" s="38" t="s">
        <v>148</v>
      </c>
      <c r="L430" s="47">
        <v>1</v>
      </c>
      <c r="M430" s="44" t="s">
        <v>162</v>
      </c>
      <c r="N430" s="36">
        <v>1</v>
      </c>
      <c r="O430" s="36">
        <v>1</v>
      </c>
      <c r="P430" s="44" t="s">
        <v>162</v>
      </c>
      <c r="Q430" s="47">
        <v>6</v>
      </c>
      <c r="R430" s="123">
        <v>3404.31</v>
      </c>
      <c r="S430" s="123">
        <f>N430*R430</f>
        <v>3404.31</v>
      </c>
      <c r="T430" s="124">
        <f>O430*R430</f>
        <v>3404.31</v>
      </c>
      <c r="U430" s="106"/>
      <c r="V430" s="55"/>
      <c r="W430" s="154">
        <v>428</v>
      </c>
      <c r="Y430" s="155"/>
    </row>
    <row r="431" spans="1:25" s="50" customFormat="1">
      <c r="A431" s="79" t="s">
        <v>1384</v>
      </c>
      <c r="B431" s="18" t="s">
        <v>1367</v>
      </c>
      <c r="C431" s="35" t="s">
        <v>370</v>
      </c>
      <c r="D431" s="35" t="s">
        <v>1385</v>
      </c>
      <c r="E431" s="38" t="s">
        <v>161</v>
      </c>
      <c r="F431" s="38" t="s">
        <v>340</v>
      </c>
      <c r="G431" s="53" t="s">
        <v>1386</v>
      </c>
      <c r="H431" s="38" t="str">
        <f>F431</f>
        <v>Interapp</v>
      </c>
      <c r="I431" s="38" t="str">
        <f>G431</f>
        <v>VKDDM03202</v>
      </c>
      <c r="J431" s="38"/>
      <c r="K431" s="38" t="s">
        <v>148</v>
      </c>
      <c r="L431" s="47">
        <v>12</v>
      </c>
      <c r="M431" s="44" t="s">
        <v>162</v>
      </c>
      <c r="N431" s="36">
        <v>2</v>
      </c>
      <c r="O431" s="36">
        <v>3</v>
      </c>
      <c r="P431" s="44" t="s">
        <v>162</v>
      </c>
      <c r="Q431" s="47">
        <v>6</v>
      </c>
      <c r="R431" s="123">
        <v>267.75</v>
      </c>
      <c r="S431" s="123">
        <f>N431*R431</f>
        <v>535.5</v>
      </c>
      <c r="T431" s="124">
        <f>O431*R431</f>
        <v>803.25</v>
      </c>
      <c r="U431" s="106"/>
      <c r="V431" s="55"/>
      <c r="W431" s="154">
        <v>429</v>
      </c>
      <c r="Y431" s="155"/>
    </row>
    <row r="432" spans="1:25" s="50" customFormat="1" ht="25.5">
      <c r="A432" s="79" t="s">
        <v>1387</v>
      </c>
      <c r="B432" s="18" t="s">
        <v>1367</v>
      </c>
      <c r="C432" s="35" t="s">
        <v>1388</v>
      </c>
      <c r="D432" s="35" t="s">
        <v>1389</v>
      </c>
      <c r="E432" s="38" t="s">
        <v>161</v>
      </c>
      <c r="F432" s="38" t="s">
        <v>340</v>
      </c>
      <c r="G432" s="38" t="s">
        <v>1390</v>
      </c>
      <c r="H432" s="38" t="str">
        <f>F432</f>
        <v>Interapp</v>
      </c>
      <c r="I432" s="38" t="str">
        <f>G432</f>
        <v>VKDDM03202-P</v>
      </c>
      <c r="J432" s="38"/>
      <c r="K432" s="38" t="s">
        <v>148</v>
      </c>
      <c r="L432" s="47">
        <v>3</v>
      </c>
      <c r="M432" s="44" t="s">
        <v>162</v>
      </c>
      <c r="N432" s="36">
        <v>1</v>
      </c>
      <c r="O432" s="36">
        <v>1</v>
      </c>
      <c r="P432" s="44" t="s">
        <v>162</v>
      </c>
      <c r="Q432" s="47">
        <v>6</v>
      </c>
      <c r="R432" s="123">
        <v>1493.89</v>
      </c>
      <c r="S432" s="123">
        <f>N432*R432</f>
        <v>1493.89</v>
      </c>
      <c r="T432" s="124">
        <f>O432*R432</f>
        <v>1493.89</v>
      </c>
      <c r="U432" s="106"/>
      <c r="V432" s="55"/>
      <c r="W432" s="154">
        <v>430</v>
      </c>
      <c r="Y432" s="155"/>
    </row>
    <row r="433" spans="1:25" s="50" customFormat="1">
      <c r="A433" s="79" t="s">
        <v>1391</v>
      </c>
      <c r="B433" s="18" t="s">
        <v>1392</v>
      </c>
      <c r="C433" s="35" t="s">
        <v>1393</v>
      </c>
      <c r="D433" s="35" t="s">
        <v>1394</v>
      </c>
      <c r="E433" s="38" t="s">
        <v>161</v>
      </c>
      <c r="F433" s="38" t="s">
        <v>340</v>
      </c>
      <c r="G433" s="53" t="s">
        <v>1395</v>
      </c>
      <c r="H433" s="38" t="str">
        <f>F433</f>
        <v>Interapp</v>
      </c>
      <c r="I433" s="38" t="str">
        <f>G433</f>
        <v>VMDM.032.P</v>
      </c>
      <c r="J433" s="57"/>
      <c r="K433" s="38" t="s">
        <v>148</v>
      </c>
      <c r="L433" s="47">
        <v>1</v>
      </c>
      <c r="M433" s="44" t="s">
        <v>162</v>
      </c>
      <c r="N433" s="36">
        <v>1</v>
      </c>
      <c r="O433" s="36">
        <v>1</v>
      </c>
      <c r="P433" s="44" t="s">
        <v>162</v>
      </c>
      <c r="Q433" s="47">
        <v>6</v>
      </c>
      <c r="R433" s="123">
        <v>422.1</v>
      </c>
      <c r="S433" s="123">
        <f>N433*R433</f>
        <v>422.1</v>
      </c>
      <c r="T433" s="124">
        <f>O433*R433</f>
        <v>422.1</v>
      </c>
      <c r="U433" s="106"/>
      <c r="V433" s="55"/>
      <c r="W433" s="154">
        <v>431</v>
      </c>
      <c r="Y433" s="155"/>
    </row>
    <row r="434" spans="1:25" s="50" customFormat="1" ht="25.5">
      <c r="A434" s="79" t="s">
        <v>1396</v>
      </c>
      <c r="B434" s="18" t="s">
        <v>1397</v>
      </c>
      <c r="C434" s="35" t="s">
        <v>1398</v>
      </c>
      <c r="D434" s="35" t="s">
        <v>1399</v>
      </c>
      <c r="E434" s="38" t="s">
        <v>161</v>
      </c>
      <c r="F434" s="38" t="s">
        <v>340</v>
      </c>
      <c r="G434" s="53" t="s">
        <v>1400</v>
      </c>
      <c r="H434" s="38" t="str">
        <f>F434</f>
        <v>Interapp</v>
      </c>
      <c r="I434" s="38" t="str">
        <f>G434</f>
        <v>VRKM06322</v>
      </c>
      <c r="J434" s="57"/>
      <c r="K434" s="38" t="s">
        <v>148</v>
      </c>
      <c r="L434" s="47">
        <v>2</v>
      </c>
      <c r="M434" s="44" t="s">
        <v>162</v>
      </c>
      <c r="N434" s="36">
        <v>1</v>
      </c>
      <c r="O434" s="36">
        <v>1</v>
      </c>
      <c r="P434" s="44" t="s">
        <v>162</v>
      </c>
      <c r="Q434" s="47">
        <v>6</v>
      </c>
      <c r="R434" s="123">
        <v>430.5</v>
      </c>
      <c r="S434" s="123">
        <f>N434*R434</f>
        <v>430.5</v>
      </c>
      <c r="T434" s="124">
        <f>O434*R434</f>
        <v>430.5</v>
      </c>
      <c r="U434" s="106"/>
      <c r="V434" s="55"/>
      <c r="W434" s="154">
        <v>432</v>
      </c>
      <c r="Y434" s="155"/>
    </row>
    <row r="435" spans="1:25" s="50" customFormat="1">
      <c r="A435" s="79" t="s">
        <v>1401</v>
      </c>
      <c r="B435" s="57" t="s">
        <v>1402</v>
      </c>
      <c r="C435" s="35" t="s">
        <v>1393</v>
      </c>
      <c r="D435" s="35" t="s">
        <v>1394</v>
      </c>
      <c r="E435" s="38" t="s">
        <v>161</v>
      </c>
      <c r="F435" s="38" t="s">
        <v>1403</v>
      </c>
      <c r="G435" s="37" t="s">
        <v>1404</v>
      </c>
      <c r="H435" s="38" t="s">
        <v>326</v>
      </c>
      <c r="I435" s="38" t="str">
        <f>G435</f>
        <v>23.470</v>
      </c>
      <c r="J435" s="57"/>
      <c r="K435" s="38" t="s">
        <v>148</v>
      </c>
      <c r="L435" s="47">
        <v>1</v>
      </c>
      <c r="M435" s="44" t="s">
        <v>162</v>
      </c>
      <c r="N435" s="36">
        <v>1</v>
      </c>
      <c r="O435" s="36">
        <v>1</v>
      </c>
      <c r="P435" s="44" t="s">
        <v>162</v>
      </c>
      <c r="Q435" s="47">
        <v>6</v>
      </c>
      <c r="R435" s="123">
        <v>9625.35</v>
      </c>
      <c r="S435" s="123">
        <f>N435*R435</f>
        <v>9625.35</v>
      </c>
      <c r="T435" s="124">
        <f>O435*R435</f>
        <v>9625.35</v>
      </c>
      <c r="U435" s="106"/>
      <c r="V435" s="55"/>
      <c r="W435" s="154">
        <v>433</v>
      </c>
      <c r="Y435" s="155"/>
    </row>
    <row r="436" spans="1:25" s="50" customFormat="1" ht="25.5">
      <c r="A436" s="79" t="s">
        <v>1405</v>
      </c>
      <c r="B436" s="18" t="s">
        <v>1367</v>
      </c>
      <c r="C436" s="35" t="s">
        <v>1406</v>
      </c>
      <c r="D436" s="35" t="s">
        <v>1407</v>
      </c>
      <c r="E436" s="38" t="s">
        <v>161</v>
      </c>
      <c r="F436" s="38" t="s">
        <v>1403</v>
      </c>
      <c r="G436" s="53" t="s">
        <v>1408</v>
      </c>
      <c r="H436" s="38" t="s">
        <v>326</v>
      </c>
      <c r="I436" s="38" t="str">
        <f>G436</f>
        <v>Elaflex ERV-R 50.16</v>
      </c>
      <c r="J436" s="57"/>
      <c r="K436" s="38" t="s">
        <v>148</v>
      </c>
      <c r="L436" s="47">
        <v>2</v>
      </c>
      <c r="M436" s="44" t="s">
        <v>162</v>
      </c>
      <c r="N436" s="36">
        <v>1</v>
      </c>
      <c r="O436" s="36">
        <v>1</v>
      </c>
      <c r="P436" s="44" t="s">
        <v>162</v>
      </c>
      <c r="Q436" s="47">
        <v>4</v>
      </c>
      <c r="R436" s="123">
        <v>585.32000000000005</v>
      </c>
      <c r="S436" s="123">
        <f>N436*R436</f>
        <v>585.32000000000005</v>
      </c>
      <c r="T436" s="124">
        <f>O436*R436</f>
        <v>585.32000000000005</v>
      </c>
      <c r="U436" s="106"/>
      <c r="V436" s="55"/>
      <c r="W436" s="154">
        <v>434</v>
      </c>
      <c r="Y436" s="155"/>
    </row>
    <row r="437" spans="1:25" s="50" customFormat="1" ht="25.5">
      <c r="A437" s="79" t="s">
        <v>1409</v>
      </c>
      <c r="B437" s="18" t="s">
        <v>1367</v>
      </c>
      <c r="C437" s="35" t="s">
        <v>1410</v>
      </c>
      <c r="D437" s="35" t="s">
        <v>1411</v>
      </c>
      <c r="E437" s="38" t="s">
        <v>161</v>
      </c>
      <c r="F437" s="38" t="s">
        <v>1403</v>
      </c>
      <c r="G437" s="53" t="s">
        <v>1412</v>
      </c>
      <c r="H437" s="38" t="s">
        <v>326</v>
      </c>
      <c r="I437" s="38" t="str">
        <f>G437</f>
        <v>Elaflex ERV-R 32.16</v>
      </c>
      <c r="J437" s="57"/>
      <c r="K437" s="38" t="s">
        <v>148</v>
      </c>
      <c r="L437" s="47">
        <v>2</v>
      </c>
      <c r="M437" s="44" t="s">
        <v>162</v>
      </c>
      <c r="N437" s="36">
        <v>1</v>
      </c>
      <c r="O437" s="36">
        <v>1</v>
      </c>
      <c r="P437" s="44" t="s">
        <v>162</v>
      </c>
      <c r="Q437" s="47">
        <v>4</v>
      </c>
      <c r="R437" s="123">
        <v>652.94000000000005</v>
      </c>
      <c r="S437" s="123">
        <f>N437*R437</f>
        <v>652.94000000000005</v>
      </c>
      <c r="T437" s="124">
        <f>O437*R437</f>
        <v>652.94000000000005</v>
      </c>
      <c r="U437" s="106"/>
      <c r="V437" s="55"/>
      <c r="W437" s="154">
        <v>435</v>
      </c>
      <c r="Y437" s="155"/>
    </row>
    <row r="438" spans="1:25" s="50" customFormat="1">
      <c r="A438" s="79" t="s">
        <v>1413</v>
      </c>
      <c r="B438" s="57" t="s">
        <v>1414</v>
      </c>
      <c r="C438" s="80" t="s">
        <v>1415</v>
      </c>
      <c r="D438" s="80" t="s">
        <v>1416</v>
      </c>
      <c r="E438" s="38" t="s">
        <v>161</v>
      </c>
      <c r="F438" s="38" t="s">
        <v>1403</v>
      </c>
      <c r="G438" s="53" t="s">
        <v>1417</v>
      </c>
      <c r="H438" s="38" t="s">
        <v>326</v>
      </c>
      <c r="I438" s="38" t="str">
        <f>G438</f>
        <v>ARI 12.050-25</v>
      </c>
      <c r="J438" s="57"/>
      <c r="K438" s="38" t="s">
        <v>148</v>
      </c>
      <c r="L438" s="47">
        <v>1</v>
      </c>
      <c r="M438" s="44" t="s">
        <v>162</v>
      </c>
      <c r="N438" s="36">
        <v>1</v>
      </c>
      <c r="O438" s="36">
        <v>1</v>
      </c>
      <c r="P438" s="44" t="s">
        <v>162</v>
      </c>
      <c r="Q438" s="47">
        <v>4</v>
      </c>
      <c r="R438" s="123">
        <v>106.52</v>
      </c>
      <c r="S438" s="123">
        <f>N438*R438</f>
        <v>106.52</v>
      </c>
      <c r="T438" s="124">
        <f>O438*R438</f>
        <v>106.52</v>
      </c>
      <c r="U438" s="106"/>
      <c r="V438" s="55"/>
      <c r="W438" s="154">
        <v>436</v>
      </c>
      <c r="Y438" s="155"/>
    </row>
    <row r="439" spans="1:25" s="50" customFormat="1" ht="51">
      <c r="A439" s="79" t="s">
        <v>1418</v>
      </c>
      <c r="B439" s="18" t="s">
        <v>1419</v>
      </c>
      <c r="C439" s="35" t="s">
        <v>1420</v>
      </c>
      <c r="D439" s="35" t="s">
        <v>1421</v>
      </c>
      <c r="E439" s="38" t="s">
        <v>161</v>
      </c>
      <c r="F439" s="38" t="s">
        <v>309</v>
      </c>
      <c r="G439" s="53" t="s">
        <v>1422</v>
      </c>
      <c r="H439" s="38" t="str">
        <f>F439</f>
        <v>Endress &amp; Hauser</v>
      </c>
      <c r="I439" s="38" t="str">
        <f>G439</f>
        <v>Cerabar PMP55-AA21JA1FGJCZJA1A+AAZ1</v>
      </c>
      <c r="J439" s="57"/>
      <c r="K439" s="38" t="s">
        <v>148</v>
      </c>
      <c r="L439" s="47">
        <v>1</v>
      </c>
      <c r="M439" s="44" t="s">
        <v>162</v>
      </c>
      <c r="N439" s="36">
        <v>1</v>
      </c>
      <c r="O439" s="36">
        <v>1</v>
      </c>
      <c r="P439" s="44" t="s">
        <v>162</v>
      </c>
      <c r="Q439" s="47">
        <v>6</v>
      </c>
      <c r="R439" s="123">
        <v>3952.88</v>
      </c>
      <c r="S439" s="123">
        <f>N439*R439</f>
        <v>3952.88</v>
      </c>
      <c r="T439" s="124">
        <f>O439*R439</f>
        <v>3952.88</v>
      </c>
      <c r="U439" s="106"/>
      <c r="V439" s="55"/>
      <c r="W439" s="154">
        <v>437</v>
      </c>
      <c r="Y439" s="155"/>
    </row>
    <row r="440" spans="1:25" s="50" customFormat="1" ht="51">
      <c r="A440" s="79" t="s">
        <v>1423</v>
      </c>
      <c r="B440" s="18" t="s">
        <v>1424</v>
      </c>
      <c r="C440" s="35" t="s">
        <v>1425</v>
      </c>
      <c r="D440" s="35" t="s">
        <v>1143</v>
      </c>
      <c r="E440" s="38" t="s">
        <v>161</v>
      </c>
      <c r="F440" s="38" t="s">
        <v>309</v>
      </c>
      <c r="G440" s="53" t="s">
        <v>1426</v>
      </c>
      <c r="H440" s="38" t="str">
        <f>F440</f>
        <v>Endress &amp; Hauser</v>
      </c>
      <c r="I440" s="38" t="str">
        <f>G440</f>
        <v>Liquiphant FTL21-ACN2BB4G5A+Z1</v>
      </c>
      <c r="J440" s="57"/>
      <c r="K440" s="38" t="s">
        <v>148</v>
      </c>
      <c r="L440" s="47">
        <v>1</v>
      </c>
      <c r="M440" s="44" t="s">
        <v>162</v>
      </c>
      <c r="N440" s="36">
        <v>0</v>
      </c>
      <c r="O440" s="36">
        <v>0</v>
      </c>
      <c r="P440" s="44" t="s">
        <v>162</v>
      </c>
      <c r="Q440" s="47">
        <v>6</v>
      </c>
      <c r="R440" s="123">
        <v>4203.7299999999996</v>
      </c>
      <c r="S440" s="123">
        <f>N440*R440</f>
        <v>0</v>
      </c>
      <c r="T440" s="124">
        <f>O440*R440</f>
        <v>0</v>
      </c>
      <c r="U440" s="106"/>
      <c r="V440" s="55"/>
      <c r="W440" s="154">
        <v>438</v>
      </c>
      <c r="Y440" s="155"/>
    </row>
    <row r="441" spans="1:25" s="50" customFormat="1" ht="38.25">
      <c r="A441" s="79" t="s">
        <v>1427</v>
      </c>
      <c r="B441" s="18" t="s">
        <v>1428</v>
      </c>
      <c r="C441" s="35" t="s">
        <v>1429</v>
      </c>
      <c r="D441" s="35" t="s">
        <v>1430</v>
      </c>
      <c r="E441" s="38" t="s">
        <v>161</v>
      </c>
      <c r="F441" s="38" t="s">
        <v>309</v>
      </c>
      <c r="G441" s="53" t="s">
        <v>1431</v>
      </c>
      <c r="H441" s="38" t="str">
        <f>F441</f>
        <v>Endress &amp; Hauser</v>
      </c>
      <c r="I441" s="38" t="str">
        <f>G441</f>
        <v>TR13-AOB3ABSXHT000</v>
      </c>
      <c r="J441" s="57"/>
      <c r="K441" s="38" t="s">
        <v>148</v>
      </c>
      <c r="L441" s="47">
        <v>1</v>
      </c>
      <c r="M441" s="44" t="s">
        <v>162</v>
      </c>
      <c r="N441" s="36">
        <v>1</v>
      </c>
      <c r="O441" s="36">
        <v>1</v>
      </c>
      <c r="P441" s="44" t="s">
        <v>162</v>
      </c>
      <c r="Q441" s="47">
        <v>6</v>
      </c>
      <c r="R441" s="123">
        <v>1753.5</v>
      </c>
      <c r="S441" s="123">
        <f>N441*R441</f>
        <v>1753.5</v>
      </c>
      <c r="T441" s="124">
        <f>O441*R441</f>
        <v>1753.5</v>
      </c>
      <c r="U441" s="106"/>
      <c r="V441" s="55"/>
      <c r="W441" s="154">
        <v>439</v>
      </c>
      <c r="Y441" s="155"/>
    </row>
    <row r="442" spans="1:25" s="50" customFormat="1" ht="51">
      <c r="A442" s="79" t="s">
        <v>1432</v>
      </c>
      <c r="B442" s="18" t="s">
        <v>1433</v>
      </c>
      <c r="C442" s="35" t="s">
        <v>307</v>
      </c>
      <c r="D442" s="35" t="s">
        <v>308</v>
      </c>
      <c r="E442" s="38" t="s">
        <v>161</v>
      </c>
      <c r="F442" s="38" t="s">
        <v>309</v>
      </c>
      <c r="G442" s="53" t="s">
        <v>1434</v>
      </c>
      <c r="H442" s="38" t="str">
        <f>F442</f>
        <v>Endress &amp; Hauser</v>
      </c>
      <c r="I442" s="38" t="str">
        <f>G442</f>
        <v>Cerabar PMP55-AA21JA1PGJCZJA1A+AAZ1</v>
      </c>
      <c r="J442" s="57"/>
      <c r="K442" s="38" t="s">
        <v>148</v>
      </c>
      <c r="L442" s="47">
        <v>3</v>
      </c>
      <c r="M442" s="44" t="s">
        <v>162</v>
      </c>
      <c r="N442" s="36">
        <v>1</v>
      </c>
      <c r="O442" s="36">
        <v>1</v>
      </c>
      <c r="P442" s="44" t="s">
        <v>162</v>
      </c>
      <c r="Q442" s="47">
        <v>6</v>
      </c>
      <c r="R442" s="123">
        <v>3952.88</v>
      </c>
      <c r="S442" s="123">
        <f>N442*R442</f>
        <v>3952.88</v>
      </c>
      <c r="T442" s="124">
        <f>O442*R442</f>
        <v>3952.88</v>
      </c>
      <c r="U442" s="106"/>
      <c r="V442" s="55"/>
      <c r="W442" s="154">
        <v>440</v>
      </c>
      <c r="Y442" s="155"/>
    </row>
    <row r="443" spans="1:25" s="50" customFormat="1" ht="38.25">
      <c r="A443" s="79" t="s">
        <v>1435</v>
      </c>
      <c r="B443" s="18" t="s">
        <v>1436</v>
      </c>
      <c r="C443" s="35" t="s">
        <v>313</v>
      </c>
      <c r="D443" s="35" t="s">
        <v>314</v>
      </c>
      <c r="E443" s="38" t="s">
        <v>161</v>
      </c>
      <c r="F443" s="38" t="s">
        <v>309</v>
      </c>
      <c r="G443" s="53" t="s">
        <v>1437</v>
      </c>
      <c r="H443" s="38" t="str">
        <f>F443</f>
        <v>Endress &amp; Hauser</v>
      </c>
      <c r="I443" s="38" t="str">
        <f>G443</f>
        <v>Ceraphant PTP31-A2A13P1AE1A</v>
      </c>
      <c r="J443" s="57"/>
      <c r="K443" s="38" t="s">
        <v>148</v>
      </c>
      <c r="L443" s="47">
        <v>1</v>
      </c>
      <c r="M443" s="44" t="s">
        <v>162</v>
      </c>
      <c r="N443" s="36">
        <v>0</v>
      </c>
      <c r="O443" s="36">
        <v>0</v>
      </c>
      <c r="P443" s="44" t="s">
        <v>162</v>
      </c>
      <c r="Q443" s="47">
        <v>6</v>
      </c>
      <c r="R443" s="123">
        <v>1202.25</v>
      </c>
      <c r="S443" s="123">
        <f>N443*R443</f>
        <v>0</v>
      </c>
      <c r="T443" s="124">
        <f>O443*R443</f>
        <v>0</v>
      </c>
      <c r="U443" s="106"/>
      <c r="V443" s="55"/>
      <c r="W443" s="154">
        <v>441</v>
      </c>
      <c r="Y443" s="155"/>
    </row>
    <row r="444" spans="1:25" s="50" customFormat="1" ht="38.25">
      <c r="A444" s="79" t="s">
        <v>1438</v>
      </c>
      <c r="B444" s="18" t="s">
        <v>1439</v>
      </c>
      <c r="C444" s="35" t="s">
        <v>1440</v>
      </c>
      <c r="D444" s="35" t="s">
        <v>1441</v>
      </c>
      <c r="E444" s="38" t="s">
        <v>161</v>
      </c>
      <c r="F444" s="38" t="s">
        <v>309</v>
      </c>
      <c r="G444" s="53" t="s">
        <v>1316</v>
      </c>
      <c r="H444" s="38" t="str">
        <f>F444</f>
        <v>Endress &amp; Hauser</v>
      </c>
      <c r="I444" s="38" t="str">
        <f>G444</f>
        <v>Promag 50P25-AAGA1AA0ABBA</v>
      </c>
      <c r="J444" s="57"/>
      <c r="K444" s="38" t="s">
        <v>148</v>
      </c>
      <c r="L444" s="47">
        <v>1</v>
      </c>
      <c r="M444" s="44" t="s">
        <v>162</v>
      </c>
      <c r="N444" s="36">
        <v>0</v>
      </c>
      <c r="O444" s="36">
        <v>0</v>
      </c>
      <c r="P444" s="44" t="s">
        <v>162</v>
      </c>
      <c r="Q444" s="47">
        <v>6</v>
      </c>
      <c r="R444" s="123">
        <v>6209.7</v>
      </c>
      <c r="S444" s="123">
        <f>N444*R444</f>
        <v>0</v>
      </c>
      <c r="T444" s="124">
        <f>O444*R444</f>
        <v>0</v>
      </c>
      <c r="U444" s="106"/>
      <c r="V444" s="55" t="s">
        <v>1442</v>
      </c>
      <c r="W444" s="154">
        <v>442</v>
      </c>
      <c r="Y444" s="155"/>
    </row>
    <row r="445" spans="1:25" s="50" customFormat="1" ht="51">
      <c r="A445" s="79" t="s">
        <v>1443</v>
      </c>
      <c r="B445" s="18" t="s">
        <v>1444</v>
      </c>
      <c r="C445" s="35" t="s">
        <v>1445</v>
      </c>
      <c r="D445" s="35" t="s">
        <v>1446</v>
      </c>
      <c r="E445" s="38" t="s">
        <v>161</v>
      </c>
      <c r="F445" s="38" t="s">
        <v>309</v>
      </c>
      <c r="G445" s="53" t="s">
        <v>1447</v>
      </c>
      <c r="H445" s="38" t="str">
        <f>F445</f>
        <v>Endress &amp; Hauser</v>
      </c>
      <c r="I445" s="38" t="str">
        <f>G445</f>
        <v>Flowphant DTT31-A2A111AE2CAA</v>
      </c>
      <c r="J445" s="57"/>
      <c r="K445" s="38" t="s">
        <v>148</v>
      </c>
      <c r="L445" s="47">
        <v>1</v>
      </c>
      <c r="M445" s="44" t="s">
        <v>162</v>
      </c>
      <c r="N445" s="36">
        <v>1</v>
      </c>
      <c r="O445" s="36">
        <v>1</v>
      </c>
      <c r="P445" s="44" t="s">
        <v>162</v>
      </c>
      <c r="Q445" s="47">
        <v>6</v>
      </c>
      <c r="R445" s="123">
        <v>1412.25</v>
      </c>
      <c r="S445" s="123">
        <f>N445*R445</f>
        <v>1412.25</v>
      </c>
      <c r="T445" s="124">
        <f>O445*R445</f>
        <v>1412.25</v>
      </c>
      <c r="U445" s="106"/>
      <c r="V445" s="55"/>
      <c r="W445" s="154">
        <v>443</v>
      </c>
      <c r="Y445" s="155"/>
    </row>
    <row r="446" spans="1:25" s="16" customFormat="1" ht="25.5">
      <c r="A446" s="97"/>
      <c r="B446" s="98"/>
      <c r="C446" s="99" t="s">
        <v>485</v>
      </c>
      <c r="D446" s="99" t="s">
        <v>484</v>
      </c>
      <c r="E446" s="100"/>
      <c r="F446" s="100"/>
      <c r="G446" s="100"/>
      <c r="H446" s="100"/>
      <c r="I446" s="98"/>
      <c r="J446" s="100"/>
      <c r="K446" s="100"/>
      <c r="L446" s="101"/>
      <c r="M446" s="100"/>
      <c r="N446" s="100"/>
      <c r="O446" s="100"/>
      <c r="P446" s="100"/>
      <c r="Q446" s="101"/>
      <c r="R446" s="117"/>
      <c r="S446" s="117"/>
      <c r="T446" s="118"/>
      <c r="U446" s="102"/>
      <c r="V446" s="103"/>
      <c r="W446" s="154">
        <v>444</v>
      </c>
      <c r="Y446" s="155"/>
    </row>
    <row r="447" spans="1:25" ht="38.25">
      <c r="A447" s="33" t="s">
        <v>407</v>
      </c>
      <c r="B447" s="18" t="s">
        <v>408</v>
      </c>
      <c r="C447" s="45" t="s">
        <v>409</v>
      </c>
      <c r="D447" s="35" t="s">
        <v>410</v>
      </c>
      <c r="E447" s="34" t="s">
        <v>161</v>
      </c>
      <c r="F447" s="38" t="s">
        <v>411</v>
      </c>
      <c r="G447" s="37" t="s">
        <v>412</v>
      </c>
      <c r="H447" s="38" t="str">
        <f>F447</f>
        <v>Kaeser</v>
      </c>
      <c r="I447" s="38" t="str">
        <f>G447</f>
        <v>6.4693.0</v>
      </c>
      <c r="J447" s="38"/>
      <c r="K447" s="34" t="s">
        <v>413</v>
      </c>
      <c r="L447" s="36">
        <v>3</v>
      </c>
      <c r="M447" s="104" t="s">
        <v>162</v>
      </c>
      <c r="N447" s="36">
        <v>10</v>
      </c>
      <c r="O447" s="36">
        <v>15</v>
      </c>
      <c r="P447" s="104" t="s">
        <v>162</v>
      </c>
      <c r="Q447" s="47">
        <v>4</v>
      </c>
      <c r="R447" s="121">
        <v>901.43</v>
      </c>
      <c r="S447" s="121">
        <f>N447*R447</f>
        <v>9014.2999999999993</v>
      </c>
      <c r="T447" s="122">
        <f>O447*R447</f>
        <v>13521.449999999999</v>
      </c>
      <c r="U447" s="105"/>
      <c r="W447" s="154">
        <v>445</v>
      </c>
      <c r="Y447" s="155"/>
    </row>
    <row r="448" spans="1:25" ht="38.25">
      <c r="A448" s="33" t="s">
        <v>414</v>
      </c>
      <c r="B448" s="18" t="s">
        <v>408</v>
      </c>
      <c r="C448" s="45" t="s">
        <v>415</v>
      </c>
      <c r="D448" s="35" t="s">
        <v>416</v>
      </c>
      <c r="E448" s="34" t="s">
        <v>161</v>
      </c>
      <c r="F448" s="38" t="s">
        <v>411</v>
      </c>
      <c r="G448" s="37" t="s">
        <v>417</v>
      </c>
      <c r="H448" s="38" t="str">
        <f>F448</f>
        <v>Kaeser</v>
      </c>
      <c r="I448" s="38" t="str">
        <f>G448</f>
        <v>6.4148.0</v>
      </c>
      <c r="J448" s="38" t="s">
        <v>418</v>
      </c>
      <c r="K448" s="34" t="s">
        <v>148</v>
      </c>
      <c r="L448" s="36">
        <v>3</v>
      </c>
      <c r="M448" s="104" t="s">
        <v>162</v>
      </c>
      <c r="N448" s="36">
        <v>10</v>
      </c>
      <c r="O448" s="36">
        <v>15</v>
      </c>
      <c r="P448" s="104" t="s">
        <v>162</v>
      </c>
      <c r="Q448" s="47">
        <v>4</v>
      </c>
      <c r="R448" s="121">
        <v>934.5</v>
      </c>
      <c r="S448" s="121">
        <f>N448*R448</f>
        <v>9345</v>
      </c>
      <c r="T448" s="122">
        <f>O448*R448</f>
        <v>14017.5</v>
      </c>
      <c r="U448" s="105"/>
      <c r="W448" s="154">
        <v>446</v>
      </c>
      <c r="Y448" s="155"/>
    </row>
    <row r="449" spans="1:25" ht="38.25">
      <c r="A449" s="33" t="s">
        <v>419</v>
      </c>
      <c r="B449" s="18" t="s">
        <v>408</v>
      </c>
      <c r="C449" s="45" t="s">
        <v>420</v>
      </c>
      <c r="D449" s="35" t="s">
        <v>421</v>
      </c>
      <c r="E449" s="34" t="s">
        <v>161</v>
      </c>
      <c r="F449" s="38" t="s">
        <v>411</v>
      </c>
      <c r="G449" s="37" t="s">
        <v>422</v>
      </c>
      <c r="H449" s="38" t="str">
        <f>F449</f>
        <v>Kaeser</v>
      </c>
      <c r="I449" s="38" t="str">
        <f>G449</f>
        <v>7.4519.0</v>
      </c>
      <c r="J449" s="38" t="s">
        <v>423</v>
      </c>
      <c r="K449" s="34" t="s">
        <v>413</v>
      </c>
      <c r="L449" s="36">
        <v>6</v>
      </c>
      <c r="M449" s="104" t="s">
        <v>162</v>
      </c>
      <c r="N449" s="36">
        <v>20</v>
      </c>
      <c r="O449" s="36">
        <v>30</v>
      </c>
      <c r="P449" s="104" t="s">
        <v>162</v>
      </c>
      <c r="Q449" s="47">
        <v>4</v>
      </c>
      <c r="R449" s="121">
        <v>31.5</v>
      </c>
      <c r="S449" s="121">
        <f>N449*R449</f>
        <v>630</v>
      </c>
      <c r="T449" s="122">
        <f>O449*R449</f>
        <v>945</v>
      </c>
      <c r="U449" s="105"/>
      <c r="W449" s="154">
        <v>447</v>
      </c>
      <c r="Y449" s="155"/>
    </row>
    <row r="450" spans="1:25" ht="38.25">
      <c r="A450" s="33" t="s">
        <v>424</v>
      </c>
      <c r="B450" s="18" t="s">
        <v>408</v>
      </c>
      <c r="C450" s="45" t="s">
        <v>425</v>
      </c>
      <c r="D450" s="35" t="s">
        <v>426</v>
      </c>
      <c r="E450" s="34" t="s">
        <v>161</v>
      </c>
      <c r="F450" s="38" t="s">
        <v>411</v>
      </c>
      <c r="G450" s="37" t="s">
        <v>427</v>
      </c>
      <c r="H450" s="38" t="str">
        <f>F450</f>
        <v>Kaeser</v>
      </c>
      <c r="I450" s="38" t="str">
        <f>G450</f>
        <v>9.5409.00080</v>
      </c>
      <c r="J450" s="38" t="s">
        <v>428</v>
      </c>
      <c r="K450" s="34" t="s">
        <v>148</v>
      </c>
      <c r="L450" s="111" t="s">
        <v>429</v>
      </c>
      <c r="M450" s="104" t="s">
        <v>429</v>
      </c>
      <c r="N450" s="36">
        <v>20</v>
      </c>
      <c r="O450" s="36">
        <v>30</v>
      </c>
      <c r="P450" s="104" t="s">
        <v>429</v>
      </c>
      <c r="Q450" s="47">
        <v>4</v>
      </c>
      <c r="R450" s="121">
        <v>829.5</v>
      </c>
      <c r="S450" s="121">
        <f>N450*R450</f>
        <v>16590</v>
      </c>
      <c r="T450" s="122">
        <f>O450*R450</f>
        <v>24885</v>
      </c>
      <c r="U450" s="105"/>
      <c r="W450" s="154">
        <v>448</v>
      </c>
      <c r="Y450" s="155"/>
    </row>
    <row r="451" spans="1:25" ht="38.25">
      <c r="A451" s="33" t="s">
        <v>430</v>
      </c>
      <c r="B451" s="18" t="s">
        <v>408</v>
      </c>
      <c r="C451" s="45" t="s">
        <v>431</v>
      </c>
      <c r="D451" s="35" t="s">
        <v>432</v>
      </c>
      <c r="E451" s="34" t="s">
        <v>161</v>
      </c>
      <c r="F451" s="38" t="s">
        <v>411</v>
      </c>
      <c r="G451" s="37" t="s">
        <v>433</v>
      </c>
      <c r="H451" s="38" t="str">
        <f>F451</f>
        <v>Kaeser</v>
      </c>
      <c r="I451" s="38" t="str">
        <f>G451</f>
        <v>6.3623.0</v>
      </c>
      <c r="J451" s="38"/>
      <c r="K451" s="34" t="s">
        <v>148</v>
      </c>
      <c r="L451" s="36">
        <v>3</v>
      </c>
      <c r="M451" s="104" t="s">
        <v>162</v>
      </c>
      <c r="N451" s="36">
        <v>4</v>
      </c>
      <c r="O451" s="36">
        <v>6</v>
      </c>
      <c r="P451" s="104" t="s">
        <v>162</v>
      </c>
      <c r="Q451" s="47">
        <v>4</v>
      </c>
      <c r="R451" s="121">
        <v>3596.25</v>
      </c>
      <c r="S451" s="121">
        <f>N451*R451</f>
        <v>14385</v>
      </c>
      <c r="T451" s="122">
        <f>O451*R451</f>
        <v>21577.5</v>
      </c>
      <c r="U451" s="105"/>
      <c r="W451" s="154">
        <v>449</v>
      </c>
      <c r="Y451" s="155"/>
    </row>
    <row r="452" spans="1:25" ht="38.25">
      <c r="A452" s="33" t="s">
        <v>434</v>
      </c>
      <c r="B452" s="18" t="s">
        <v>408</v>
      </c>
      <c r="C452" s="45" t="s">
        <v>435</v>
      </c>
      <c r="D452" s="35" t="s">
        <v>436</v>
      </c>
      <c r="E452" s="34" t="s">
        <v>161</v>
      </c>
      <c r="F452" s="38" t="s">
        <v>411</v>
      </c>
      <c r="G452" s="37" t="s">
        <v>437</v>
      </c>
      <c r="H452" s="38" t="str">
        <f>F452</f>
        <v>Kaeser</v>
      </c>
      <c r="I452" s="38" t="str">
        <f>G452</f>
        <v>400711.10020</v>
      </c>
      <c r="J452" s="38"/>
      <c r="K452" s="34" t="s">
        <v>148</v>
      </c>
      <c r="L452" s="36">
        <v>3</v>
      </c>
      <c r="M452" s="104" t="s">
        <v>162</v>
      </c>
      <c r="N452" s="36">
        <v>2</v>
      </c>
      <c r="O452" s="36">
        <v>3</v>
      </c>
      <c r="P452" s="104" t="s">
        <v>162</v>
      </c>
      <c r="Q452" s="47">
        <v>4</v>
      </c>
      <c r="R452" s="121">
        <v>1175.48</v>
      </c>
      <c r="S452" s="121">
        <f>N452*R452</f>
        <v>2350.96</v>
      </c>
      <c r="T452" s="122">
        <f>O452*R452</f>
        <v>3526.44</v>
      </c>
      <c r="U452" s="105"/>
      <c r="W452" s="154">
        <v>450</v>
      </c>
      <c r="Y452" s="155"/>
    </row>
    <row r="453" spans="1:25" ht="38.25">
      <c r="A453" s="33" t="s">
        <v>438</v>
      </c>
      <c r="B453" s="18" t="s">
        <v>408</v>
      </c>
      <c r="C453" s="45" t="s">
        <v>439</v>
      </c>
      <c r="D453" s="35" t="s">
        <v>440</v>
      </c>
      <c r="E453" s="34" t="s">
        <v>161</v>
      </c>
      <c r="F453" s="38" t="s">
        <v>411</v>
      </c>
      <c r="G453" s="37" t="s">
        <v>441</v>
      </c>
      <c r="H453" s="38" t="str">
        <f>F453</f>
        <v>Kaeser</v>
      </c>
      <c r="I453" s="38" t="str">
        <f>G453</f>
        <v>400892.0</v>
      </c>
      <c r="J453" s="38"/>
      <c r="K453" s="34" t="s">
        <v>148</v>
      </c>
      <c r="L453" s="36">
        <v>3</v>
      </c>
      <c r="M453" s="104" t="s">
        <v>162</v>
      </c>
      <c r="N453" s="36">
        <v>2</v>
      </c>
      <c r="O453" s="36">
        <v>3</v>
      </c>
      <c r="P453" s="104" t="s">
        <v>162</v>
      </c>
      <c r="Q453" s="47">
        <v>4</v>
      </c>
      <c r="R453" s="121">
        <v>847.88</v>
      </c>
      <c r="S453" s="121">
        <f>N453*R453</f>
        <v>1695.76</v>
      </c>
      <c r="T453" s="122">
        <f>O453*R453</f>
        <v>2543.64</v>
      </c>
      <c r="U453" s="105"/>
      <c r="W453" s="154">
        <v>451</v>
      </c>
      <c r="Y453" s="155"/>
    </row>
    <row r="454" spans="1:25" ht="38.25">
      <c r="A454" s="33" t="s">
        <v>442</v>
      </c>
      <c r="B454" s="18" t="s">
        <v>408</v>
      </c>
      <c r="C454" s="45" t="s">
        <v>443</v>
      </c>
      <c r="D454" s="35" t="s">
        <v>444</v>
      </c>
      <c r="E454" s="34" t="s">
        <v>161</v>
      </c>
      <c r="F454" s="38" t="s">
        <v>411</v>
      </c>
      <c r="G454" s="37" t="s">
        <v>445</v>
      </c>
      <c r="H454" s="38" t="str">
        <f>F454</f>
        <v>Kaeser</v>
      </c>
      <c r="I454" s="38" t="str">
        <f>G454</f>
        <v>400905.0</v>
      </c>
      <c r="J454" s="38"/>
      <c r="K454" s="34" t="s">
        <v>148</v>
      </c>
      <c r="L454" s="36">
        <v>3</v>
      </c>
      <c r="M454" s="104" t="s">
        <v>162</v>
      </c>
      <c r="N454" s="36">
        <v>2</v>
      </c>
      <c r="O454" s="36">
        <v>3</v>
      </c>
      <c r="P454" s="104" t="s">
        <v>162</v>
      </c>
      <c r="Q454" s="47">
        <v>4</v>
      </c>
      <c r="R454" s="121">
        <v>123.9</v>
      </c>
      <c r="S454" s="121">
        <f>N454*R454</f>
        <v>247.8</v>
      </c>
      <c r="T454" s="122">
        <f>O454*R454</f>
        <v>371.70000000000005</v>
      </c>
      <c r="U454" s="105"/>
      <c r="W454" s="154">
        <v>452</v>
      </c>
      <c r="Y454" s="155"/>
    </row>
    <row r="455" spans="1:25" ht="38.25">
      <c r="A455" s="33" t="s">
        <v>446</v>
      </c>
      <c r="B455" s="18" t="s">
        <v>408</v>
      </c>
      <c r="C455" s="45" t="s">
        <v>447</v>
      </c>
      <c r="D455" s="35" t="s">
        <v>448</v>
      </c>
      <c r="E455" s="34" t="s">
        <v>161</v>
      </c>
      <c r="F455" s="38" t="s">
        <v>411</v>
      </c>
      <c r="G455" s="37" t="s">
        <v>449</v>
      </c>
      <c r="H455" s="38" t="str">
        <f>F455</f>
        <v>Kaeser</v>
      </c>
      <c r="I455" s="38" t="str">
        <f>G455</f>
        <v>404128.1</v>
      </c>
      <c r="J455" s="38"/>
      <c r="K455" s="34" t="s">
        <v>148</v>
      </c>
      <c r="L455" s="36">
        <v>3</v>
      </c>
      <c r="M455" s="104" t="s">
        <v>162</v>
      </c>
      <c r="N455" s="36">
        <v>2</v>
      </c>
      <c r="O455" s="36">
        <v>3</v>
      </c>
      <c r="P455" s="104" t="s">
        <v>162</v>
      </c>
      <c r="Q455" s="47">
        <v>4</v>
      </c>
      <c r="R455" s="121">
        <v>580.65</v>
      </c>
      <c r="S455" s="121">
        <f>N455*R455</f>
        <v>1161.3</v>
      </c>
      <c r="T455" s="122">
        <f>O455*R455</f>
        <v>1741.9499999999998</v>
      </c>
      <c r="U455" s="105"/>
      <c r="W455" s="154">
        <v>453</v>
      </c>
      <c r="Y455" s="155"/>
    </row>
    <row r="456" spans="1:25" ht="38.25">
      <c r="A456" s="33" t="s">
        <v>450</v>
      </c>
      <c r="B456" s="18" t="s">
        <v>408</v>
      </c>
      <c r="C456" s="45" t="s">
        <v>451</v>
      </c>
      <c r="D456" s="35" t="s">
        <v>452</v>
      </c>
      <c r="E456" s="34" t="s">
        <v>161</v>
      </c>
      <c r="F456" s="38" t="s">
        <v>411</v>
      </c>
      <c r="G456" s="37" t="s">
        <v>453</v>
      </c>
      <c r="H456" s="38" t="str">
        <f>F456</f>
        <v>Kaeser</v>
      </c>
      <c r="I456" s="38" t="str">
        <f>G456</f>
        <v>403758.0</v>
      </c>
      <c r="J456" s="38"/>
      <c r="K456" s="34" t="s">
        <v>148</v>
      </c>
      <c r="L456" s="36">
        <v>3</v>
      </c>
      <c r="M456" s="104" t="s">
        <v>162</v>
      </c>
      <c r="N456" s="36">
        <v>2</v>
      </c>
      <c r="O456" s="36">
        <v>3</v>
      </c>
      <c r="P456" s="104" t="s">
        <v>162</v>
      </c>
      <c r="Q456" s="47">
        <v>4</v>
      </c>
      <c r="R456" s="121">
        <v>154.35</v>
      </c>
      <c r="S456" s="121">
        <f>N456*R456</f>
        <v>308.7</v>
      </c>
      <c r="T456" s="122">
        <f>O456*R456</f>
        <v>463.04999999999995</v>
      </c>
      <c r="U456" s="105"/>
      <c r="W456" s="154">
        <v>454</v>
      </c>
      <c r="Y456" s="155"/>
    </row>
    <row r="457" spans="1:25" ht="38.25">
      <c r="A457" s="33" t="s">
        <v>454</v>
      </c>
      <c r="B457" s="18" t="s">
        <v>408</v>
      </c>
      <c r="C457" s="45" t="s">
        <v>455</v>
      </c>
      <c r="D457" s="35" t="s">
        <v>456</v>
      </c>
      <c r="E457" s="34" t="s">
        <v>161</v>
      </c>
      <c r="F457" s="38" t="s">
        <v>411</v>
      </c>
      <c r="G457" s="37" t="s">
        <v>457</v>
      </c>
      <c r="H457" s="38" t="str">
        <f>F457</f>
        <v>Kaeser</v>
      </c>
      <c r="I457" s="38" t="str">
        <f>G457</f>
        <v>401972.0</v>
      </c>
      <c r="J457" s="38"/>
      <c r="K457" s="34" t="s">
        <v>148</v>
      </c>
      <c r="L457" s="36">
        <v>3</v>
      </c>
      <c r="M457" s="104" t="s">
        <v>162</v>
      </c>
      <c r="N457" s="36">
        <v>2</v>
      </c>
      <c r="O457" s="36">
        <v>3</v>
      </c>
      <c r="P457" s="104" t="s">
        <v>162</v>
      </c>
      <c r="Q457" s="47">
        <v>4</v>
      </c>
      <c r="R457" s="121">
        <v>216.3</v>
      </c>
      <c r="S457" s="121">
        <f>N457*R457</f>
        <v>432.6</v>
      </c>
      <c r="T457" s="122">
        <f>O457*R457</f>
        <v>648.90000000000009</v>
      </c>
      <c r="U457" s="105"/>
      <c r="W457" s="154">
        <v>455</v>
      </c>
      <c r="Y457" s="155"/>
    </row>
    <row r="458" spans="1:25" ht="38.25">
      <c r="A458" s="33" t="s">
        <v>458</v>
      </c>
      <c r="B458" s="18" t="s">
        <v>408</v>
      </c>
      <c r="C458" s="45" t="s">
        <v>459</v>
      </c>
      <c r="D458" s="35" t="s">
        <v>460</v>
      </c>
      <c r="E458" s="34" t="s">
        <v>161</v>
      </c>
      <c r="F458" s="38" t="s">
        <v>411</v>
      </c>
      <c r="G458" s="37" t="s">
        <v>461</v>
      </c>
      <c r="H458" s="38" t="str">
        <f>F458</f>
        <v>Kaeser</v>
      </c>
      <c r="I458" s="38" t="str">
        <f>G458</f>
        <v>6.3234.0</v>
      </c>
      <c r="J458" s="38" t="s">
        <v>462</v>
      </c>
      <c r="K458" s="34" t="s">
        <v>413</v>
      </c>
      <c r="L458" s="111" t="s">
        <v>429</v>
      </c>
      <c r="M458" s="104" t="s">
        <v>429</v>
      </c>
      <c r="N458" s="36">
        <v>2</v>
      </c>
      <c r="O458" s="36">
        <v>3</v>
      </c>
      <c r="P458" s="104" t="s">
        <v>429</v>
      </c>
      <c r="Q458" s="47">
        <v>4</v>
      </c>
      <c r="R458" s="121">
        <v>108.15</v>
      </c>
      <c r="S458" s="121">
        <f>N458*R458</f>
        <v>216.3</v>
      </c>
      <c r="T458" s="122">
        <f>O458*R458</f>
        <v>324.45000000000005</v>
      </c>
      <c r="U458" s="105"/>
      <c r="W458" s="154">
        <v>456</v>
      </c>
      <c r="Y458" s="155"/>
    </row>
    <row r="459" spans="1:25" ht="38.25">
      <c r="A459" s="33" t="s">
        <v>463</v>
      </c>
      <c r="B459" s="18" t="s">
        <v>408</v>
      </c>
      <c r="C459" s="45" t="s">
        <v>464</v>
      </c>
      <c r="D459" s="35" t="s">
        <v>465</v>
      </c>
      <c r="E459" s="34" t="s">
        <v>161</v>
      </c>
      <c r="F459" s="38" t="s">
        <v>411</v>
      </c>
      <c r="G459" s="37" t="s">
        <v>466</v>
      </c>
      <c r="H459" s="38" t="str">
        <f>F459</f>
        <v>Kaeser</v>
      </c>
      <c r="I459" s="38" t="str">
        <f>G459</f>
        <v>8.2474.10380</v>
      </c>
      <c r="J459" s="38" t="s">
        <v>467</v>
      </c>
      <c r="K459" s="34" t="s">
        <v>148</v>
      </c>
      <c r="L459" s="36">
        <v>3</v>
      </c>
      <c r="M459" s="104" t="s">
        <v>162</v>
      </c>
      <c r="N459" s="36">
        <v>6</v>
      </c>
      <c r="O459" s="36">
        <v>9</v>
      </c>
      <c r="P459" s="104" t="s">
        <v>162</v>
      </c>
      <c r="Q459" s="47">
        <v>4</v>
      </c>
      <c r="R459" s="121">
        <v>666.75</v>
      </c>
      <c r="S459" s="121">
        <f>N459*R459</f>
        <v>4000.5</v>
      </c>
      <c r="T459" s="122">
        <f>O459*R459</f>
        <v>6000.75</v>
      </c>
      <c r="U459" s="105"/>
      <c r="W459" s="154">
        <v>457</v>
      </c>
      <c r="Y459" s="155"/>
    </row>
    <row r="460" spans="1:25" ht="38.25">
      <c r="A460" s="33" t="s">
        <v>468</v>
      </c>
      <c r="B460" s="18" t="s">
        <v>469</v>
      </c>
      <c r="C460" s="45" t="s">
        <v>470</v>
      </c>
      <c r="D460" s="35" t="s">
        <v>471</v>
      </c>
      <c r="E460" s="34" t="s">
        <v>161</v>
      </c>
      <c r="F460" s="38" t="s">
        <v>411</v>
      </c>
      <c r="G460" s="37" t="s">
        <v>472</v>
      </c>
      <c r="H460" s="38" t="str">
        <f>F460</f>
        <v>Kaeser</v>
      </c>
      <c r="I460" s="38" t="str">
        <f>G460</f>
        <v>404500.00400</v>
      </c>
      <c r="J460" s="38"/>
      <c r="K460" s="34" t="s">
        <v>148</v>
      </c>
      <c r="L460" s="36">
        <v>3</v>
      </c>
      <c r="M460" s="104" t="s">
        <v>162</v>
      </c>
      <c r="N460" s="36">
        <v>6</v>
      </c>
      <c r="O460" s="36">
        <v>9</v>
      </c>
      <c r="P460" s="104" t="s">
        <v>162</v>
      </c>
      <c r="Q460" s="47">
        <v>4</v>
      </c>
      <c r="R460" s="121">
        <v>3459.75</v>
      </c>
      <c r="S460" s="121">
        <f>N460*R460</f>
        <v>20758.5</v>
      </c>
      <c r="T460" s="122">
        <f>O460*R460</f>
        <v>31137.75</v>
      </c>
      <c r="U460" s="105"/>
      <c r="W460" s="154">
        <v>458</v>
      </c>
      <c r="Y460" s="155"/>
    </row>
    <row r="461" spans="1:25" ht="38.25">
      <c r="A461" s="33" t="s">
        <v>473</v>
      </c>
      <c r="B461" s="18" t="s">
        <v>469</v>
      </c>
      <c r="C461" s="45" t="s">
        <v>474</v>
      </c>
      <c r="D461" s="35" t="s">
        <v>475</v>
      </c>
      <c r="E461" s="34" t="s">
        <v>161</v>
      </c>
      <c r="F461" s="38" t="s">
        <v>411</v>
      </c>
      <c r="G461" s="37" t="s">
        <v>476</v>
      </c>
      <c r="H461" s="38" t="str">
        <f>F461</f>
        <v>Kaeser</v>
      </c>
      <c r="I461" s="38" t="str">
        <f>G461</f>
        <v>8.6400.0</v>
      </c>
      <c r="J461" s="38"/>
      <c r="K461" s="34" t="s">
        <v>148</v>
      </c>
      <c r="L461" s="36">
        <v>3</v>
      </c>
      <c r="M461" s="104" t="s">
        <v>162</v>
      </c>
      <c r="N461" s="36">
        <v>6</v>
      </c>
      <c r="O461" s="36">
        <v>9</v>
      </c>
      <c r="P461" s="104" t="s">
        <v>162</v>
      </c>
      <c r="Q461" s="47">
        <v>4</v>
      </c>
      <c r="R461" s="121">
        <v>878.33</v>
      </c>
      <c r="S461" s="121">
        <f>N461*R461</f>
        <v>5269.9800000000005</v>
      </c>
      <c r="T461" s="122">
        <f>O461*R461</f>
        <v>7904.97</v>
      </c>
      <c r="U461" s="105"/>
      <c r="W461" s="154">
        <v>459</v>
      </c>
      <c r="Y461" s="155"/>
    </row>
    <row r="462" spans="1:25">
      <c r="A462" s="33" t="s">
        <v>477</v>
      </c>
      <c r="B462" s="18" t="s">
        <v>478</v>
      </c>
      <c r="C462" s="48" t="s">
        <v>479</v>
      </c>
      <c r="D462" s="35" t="s">
        <v>480</v>
      </c>
      <c r="E462" s="34" t="s">
        <v>161</v>
      </c>
      <c r="F462" s="38" t="s">
        <v>411</v>
      </c>
      <c r="G462" s="37" t="s">
        <v>481</v>
      </c>
      <c r="H462" s="38" t="str">
        <f>F462</f>
        <v>Kaeser</v>
      </c>
      <c r="I462" s="38" t="str">
        <f>G462</f>
        <v>5.3407.0</v>
      </c>
      <c r="J462" s="38" t="s">
        <v>482</v>
      </c>
      <c r="K462" s="34" t="s">
        <v>148</v>
      </c>
      <c r="L462" s="36">
        <v>1</v>
      </c>
      <c r="M462" s="104" t="s">
        <v>162</v>
      </c>
      <c r="N462" s="36">
        <v>2</v>
      </c>
      <c r="O462" s="36">
        <v>3</v>
      </c>
      <c r="P462" s="104" t="s">
        <v>162</v>
      </c>
      <c r="Q462" s="47">
        <v>4</v>
      </c>
      <c r="R462" s="121">
        <v>2793</v>
      </c>
      <c r="S462" s="121">
        <f>N462*R462</f>
        <v>5586</v>
      </c>
      <c r="T462" s="122">
        <f>O462*R462</f>
        <v>8379</v>
      </c>
      <c r="U462" s="105"/>
      <c r="W462" s="154">
        <v>460</v>
      </c>
      <c r="Y462" s="155"/>
    </row>
    <row r="463" spans="1:25" s="16" customFormat="1" ht="30" customHeight="1">
      <c r="A463" s="97"/>
      <c r="B463" s="98"/>
      <c r="C463" s="99"/>
      <c r="D463" s="99" t="s">
        <v>483</v>
      </c>
      <c r="E463" s="100"/>
      <c r="F463" s="100"/>
      <c r="G463" s="100"/>
      <c r="H463" s="100"/>
      <c r="I463" s="98"/>
      <c r="J463" s="100"/>
      <c r="K463" s="100"/>
      <c r="L463" s="101"/>
      <c r="M463" s="100"/>
      <c r="N463" s="100"/>
      <c r="O463" s="100"/>
      <c r="P463" s="100"/>
      <c r="Q463" s="101"/>
      <c r="R463" s="117"/>
      <c r="S463" s="117"/>
      <c r="T463" s="118"/>
      <c r="U463" s="102"/>
      <c r="V463" s="103"/>
      <c r="W463" s="154">
        <v>461</v>
      </c>
      <c r="Y463" s="155"/>
    </row>
    <row r="464" spans="1:25" ht="51">
      <c r="A464" s="33" t="s">
        <v>305</v>
      </c>
      <c r="B464" s="18" t="s">
        <v>306</v>
      </c>
      <c r="C464" s="35" t="s">
        <v>307</v>
      </c>
      <c r="D464" s="35" t="s">
        <v>308</v>
      </c>
      <c r="E464" s="34" t="s">
        <v>161</v>
      </c>
      <c r="F464" s="38" t="s">
        <v>309</v>
      </c>
      <c r="G464" s="37" t="s">
        <v>310</v>
      </c>
      <c r="H464" s="38" t="str">
        <f>F464</f>
        <v>Endress &amp; Hauser</v>
      </c>
      <c r="I464" s="38" t="str">
        <f>G464</f>
        <v>Cerabar PMP55-AA21JA1SGJGCJA+AAZ1</v>
      </c>
      <c r="J464" s="38"/>
      <c r="K464" s="34" t="s">
        <v>148</v>
      </c>
      <c r="L464" s="36">
        <v>1</v>
      </c>
      <c r="M464" s="104" t="s">
        <v>162</v>
      </c>
      <c r="N464" s="36">
        <v>1</v>
      </c>
      <c r="O464" s="36">
        <v>1</v>
      </c>
      <c r="P464" s="104" t="s">
        <v>162</v>
      </c>
      <c r="Q464" s="47">
        <v>6</v>
      </c>
      <c r="R464" s="121">
        <v>2290</v>
      </c>
      <c r="S464" s="121">
        <f>N464*R464</f>
        <v>2290</v>
      </c>
      <c r="T464" s="122">
        <f>O464*R464</f>
        <v>2290</v>
      </c>
      <c r="U464" s="105"/>
      <c r="W464" s="154">
        <v>462</v>
      </c>
      <c r="Y464" s="155"/>
    </row>
    <row r="465" spans="1:25" ht="38.25">
      <c r="A465" s="33" t="s">
        <v>311</v>
      </c>
      <c r="B465" s="18" t="s">
        <v>312</v>
      </c>
      <c r="C465" s="35" t="s">
        <v>313</v>
      </c>
      <c r="D465" s="35" t="s">
        <v>314</v>
      </c>
      <c r="E465" s="34" t="s">
        <v>161</v>
      </c>
      <c r="F465" s="38" t="s">
        <v>309</v>
      </c>
      <c r="G465" s="37" t="s">
        <v>315</v>
      </c>
      <c r="H465" s="38" t="str">
        <f>F465</f>
        <v>Endress &amp; Hauser</v>
      </c>
      <c r="I465" s="38" t="str">
        <f>G465</f>
        <v>Ceraphant PTP31-A2A13S1AE1A</v>
      </c>
      <c r="J465" s="38"/>
      <c r="K465" s="34" t="s">
        <v>148</v>
      </c>
      <c r="L465" s="36">
        <v>1</v>
      </c>
      <c r="M465" s="104" t="s">
        <v>162</v>
      </c>
      <c r="N465" s="36">
        <v>0</v>
      </c>
      <c r="O465" s="36">
        <v>0</v>
      </c>
      <c r="P465" s="104" t="s">
        <v>162</v>
      </c>
      <c r="Q465" s="47">
        <v>6</v>
      </c>
      <c r="R465" s="121">
        <v>1291.5</v>
      </c>
      <c r="S465" s="121">
        <f>N465*R465</f>
        <v>0</v>
      </c>
      <c r="T465" s="122">
        <f>O465*R465</f>
        <v>0</v>
      </c>
      <c r="U465" s="105"/>
      <c r="W465" s="154">
        <v>463</v>
      </c>
      <c r="Y465" s="155"/>
    </row>
    <row r="466" spans="1:25" ht="38.25">
      <c r="A466" s="33" t="s">
        <v>316</v>
      </c>
      <c r="B466" s="18" t="s">
        <v>317</v>
      </c>
      <c r="C466" s="35" t="s">
        <v>313</v>
      </c>
      <c r="D466" s="35" t="s">
        <v>314</v>
      </c>
      <c r="E466" s="34" t="s">
        <v>161</v>
      </c>
      <c r="F466" s="38" t="s">
        <v>318</v>
      </c>
      <c r="G466" s="37" t="s">
        <v>319</v>
      </c>
      <c r="H466" s="38" t="str">
        <f>F466</f>
        <v>Schmachtl</v>
      </c>
      <c r="I466" s="38" t="str">
        <f>G466</f>
        <v>DCM 10</v>
      </c>
      <c r="J466" s="38"/>
      <c r="K466" s="34" t="s">
        <v>148</v>
      </c>
      <c r="L466" s="36">
        <v>3</v>
      </c>
      <c r="M466" s="104" t="s">
        <v>162</v>
      </c>
      <c r="N466" s="36">
        <v>1</v>
      </c>
      <c r="O466" s="36">
        <v>2</v>
      </c>
      <c r="P466" s="104" t="s">
        <v>162</v>
      </c>
      <c r="Q466" s="47">
        <v>4</v>
      </c>
      <c r="R466" s="121">
        <v>858.38</v>
      </c>
      <c r="S466" s="121">
        <f>N466*R466</f>
        <v>858.38</v>
      </c>
      <c r="T466" s="122">
        <f>O466*R466</f>
        <v>1716.76</v>
      </c>
      <c r="U466" s="105"/>
      <c r="W466" s="154">
        <v>464</v>
      </c>
      <c r="Y466" s="155"/>
    </row>
    <row r="467" spans="1:25" ht="38.25">
      <c r="A467" s="33" t="s">
        <v>320</v>
      </c>
      <c r="B467" s="18" t="s">
        <v>321</v>
      </c>
      <c r="C467" s="35" t="s">
        <v>322</v>
      </c>
      <c r="D467" s="35" t="s">
        <v>323</v>
      </c>
      <c r="E467" s="34" t="s">
        <v>161</v>
      </c>
      <c r="F467" s="38" t="s">
        <v>324</v>
      </c>
      <c r="G467" s="37" t="s">
        <v>325</v>
      </c>
      <c r="H467" s="38" t="s">
        <v>326</v>
      </c>
      <c r="I467" s="38" t="str">
        <f>G467</f>
        <v>ARI 55.901</v>
      </c>
      <c r="J467" s="38"/>
      <c r="K467" s="34" t="s">
        <v>148</v>
      </c>
      <c r="L467" s="36">
        <v>3</v>
      </c>
      <c r="M467" s="104" t="s">
        <v>162</v>
      </c>
      <c r="N467" s="36">
        <v>1</v>
      </c>
      <c r="O467" s="36">
        <v>1</v>
      </c>
      <c r="P467" s="104" t="s">
        <v>162</v>
      </c>
      <c r="Q467" s="36">
        <v>6</v>
      </c>
      <c r="R467" s="121">
        <v>6659.68</v>
      </c>
      <c r="S467" s="121">
        <f>N467*R467</f>
        <v>6659.68</v>
      </c>
      <c r="T467" s="122">
        <f>O467*R467</f>
        <v>6659.68</v>
      </c>
      <c r="U467" s="105"/>
      <c r="W467" s="154">
        <v>465</v>
      </c>
      <c r="Y467" s="155"/>
    </row>
    <row r="468" spans="1:25" ht="25.5">
      <c r="A468" s="33" t="s">
        <v>327</v>
      </c>
      <c r="B468" s="18" t="s">
        <v>328</v>
      </c>
      <c r="C468" s="35" t="s">
        <v>329</v>
      </c>
      <c r="D468" s="35" t="s">
        <v>330</v>
      </c>
      <c r="E468" s="34" t="s">
        <v>161</v>
      </c>
      <c r="F468" s="38" t="s">
        <v>324</v>
      </c>
      <c r="G468" s="37" t="s">
        <v>331</v>
      </c>
      <c r="H468" s="38" t="s">
        <v>326</v>
      </c>
      <c r="I468" s="38" t="str">
        <f>G468</f>
        <v>ARI-PRDU 23.701</v>
      </c>
      <c r="J468" s="38"/>
      <c r="K468" s="34" t="s">
        <v>148</v>
      </c>
      <c r="L468" s="36">
        <v>1</v>
      </c>
      <c r="M468" s="104" t="s">
        <v>162</v>
      </c>
      <c r="N468" s="36">
        <v>0</v>
      </c>
      <c r="O468" s="36">
        <v>0</v>
      </c>
      <c r="P468" s="104" t="s">
        <v>162</v>
      </c>
      <c r="Q468" s="36">
        <v>6</v>
      </c>
      <c r="R468" s="121">
        <v>8030.14</v>
      </c>
      <c r="S468" s="121">
        <f>N468*R468</f>
        <v>0</v>
      </c>
      <c r="T468" s="122">
        <f>O468*R468</f>
        <v>0</v>
      </c>
      <c r="U468" s="105"/>
      <c r="W468" s="154">
        <v>466</v>
      </c>
      <c r="Y468" s="155"/>
    </row>
    <row r="469" spans="1:25" ht="25.5">
      <c r="A469" s="33" t="s">
        <v>332</v>
      </c>
      <c r="B469" s="18" t="s">
        <v>333</v>
      </c>
      <c r="C469" s="35" t="s">
        <v>334</v>
      </c>
      <c r="D469" s="35" t="s">
        <v>323</v>
      </c>
      <c r="E469" s="34" t="s">
        <v>161</v>
      </c>
      <c r="F469" s="38" t="s">
        <v>324</v>
      </c>
      <c r="G469" s="37" t="s">
        <v>335</v>
      </c>
      <c r="H469" s="38" t="s">
        <v>326</v>
      </c>
      <c r="I469" s="38" t="str">
        <f>G469</f>
        <v>ARI-SAFE 25.901</v>
      </c>
      <c r="J469" s="38"/>
      <c r="K469" s="34" t="s">
        <v>148</v>
      </c>
      <c r="L469" s="36">
        <v>1</v>
      </c>
      <c r="M469" s="104" t="s">
        <v>162</v>
      </c>
      <c r="N469" s="36">
        <v>0</v>
      </c>
      <c r="O469" s="36">
        <v>0</v>
      </c>
      <c r="P469" s="104" t="s">
        <v>162</v>
      </c>
      <c r="Q469" s="36">
        <v>6</v>
      </c>
      <c r="R469" s="121">
        <v>2130.66</v>
      </c>
      <c r="S469" s="121">
        <f>N469*R469</f>
        <v>0</v>
      </c>
      <c r="T469" s="122">
        <f>O469*R469</f>
        <v>0</v>
      </c>
      <c r="U469" s="105"/>
      <c r="W469" s="154">
        <v>467</v>
      </c>
      <c r="Y469" s="155"/>
    </row>
    <row r="470" spans="1:25" ht="51">
      <c r="A470" s="33" t="s">
        <v>336</v>
      </c>
      <c r="B470" s="18" t="s">
        <v>337</v>
      </c>
      <c r="C470" s="35" t="s">
        <v>338</v>
      </c>
      <c r="D470" s="35" t="s">
        <v>339</v>
      </c>
      <c r="E470" s="34" t="s">
        <v>161</v>
      </c>
      <c r="F470" s="38" t="s">
        <v>340</v>
      </c>
      <c r="G470" s="37" t="s">
        <v>341</v>
      </c>
      <c r="H470" s="38" t="str">
        <f>F470</f>
        <v>Interapp</v>
      </c>
      <c r="I470" s="38" t="str">
        <f>G470</f>
        <v>Desponia D30050.33-2AR.4A.4C0.EC</v>
      </c>
      <c r="J470" s="38"/>
      <c r="K470" s="34" t="s">
        <v>148</v>
      </c>
      <c r="L470" s="36">
        <v>7</v>
      </c>
      <c r="M470" s="104" t="s">
        <v>162</v>
      </c>
      <c r="N470" s="36">
        <v>1</v>
      </c>
      <c r="O470" s="36">
        <v>2</v>
      </c>
      <c r="P470" s="104" t="s">
        <v>162</v>
      </c>
      <c r="Q470" s="36">
        <v>6</v>
      </c>
      <c r="R470" s="121">
        <v>304.08</v>
      </c>
      <c r="S470" s="121">
        <f>N470*R470</f>
        <v>304.08</v>
      </c>
      <c r="T470" s="122">
        <f>O470*R470</f>
        <v>608.16</v>
      </c>
      <c r="U470" s="105"/>
      <c r="W470" s="154">
        <v>468</v>
      </c>
      <c r="Y470" s="155"/>
    </row>
    <row r="471" spans="1:25" ht="51">
      <c r="A471" s="33" t="s">
        <v>342</v>
      </c>
      <c r="B471" s="18" t="s">
        <v>343</v>
      </c>
      <c r="C471" s="35" t="s">
        <v>344</v>
      </c>
      <c r="D471" s="35" t="s">
        <v>345</v>
      </c>
      <c r="E471" s="34" t="s">
        <v>161</v>
      </c>
      <c r="F471" s="38" t="s">
        <v>340</v>
      </c>
      <c r="G471" s="37" t="s">
        <v>346</v>
      </c>
      <c r="H471" s="38" t="str">
        <f>F471</f>
        <v>Interapp</v>
      </c>
      <c r="I471" s="38" t="str">
        <f>G471</f>
        <v>Desponia D30080.33-2AR.4A.4C0.EC</v>
      </c>
      <c r="J471" s="38"/>
      <c r="K471" s="34" t="s">
        <v>148</v>
      </c>
      <c r="L471" s="36">
        <v>14</v>
      </c>
      <c r="M471" s="104" t="s">
        <v>162</v>
      </c>
      <c r="N471" s="36">
        <v>3</v>
      </c>
      <c r="O471" s="36">
        <v>4</v>
      </c>
      <c r="P471" s="104" t="s">
        <v>162</v>
      </c>
      <c r="Q471" s="36">
        <v>6</v>
      </c>
      <c r="R471" s="121">
        <v>405.14</v>
      </c>
      <c r="S471" s="121">
        <f>N471*R471</f>
        <v>1215.42</v>
      </c>
      <c r="T471" s="122">
        <f>O471*R471</f>
        <v>1620.56</v>
      </c>
      <c r="U471" s="105"/>
      <c r="W471" s="154">
        <v>469</v>
      </c>
      <c r="Y471" s="155"/>
    </row>
    <row r="472" spans="1:25">
      <c r="A472" s="33" t="s">
        <v>347</v>
      </c>
      <c r="B472" s="18" t="s">
        <v>348</v>
      </c>
      <c r="C472" s="35" t="s">
        <v>334</v>
      </c>
      <c r="D472" s="35" t="s">
        <v>323</v>
      </c>
      <c r="E472" s="34" t="s">
        <v>161</v>
      </c>
      <c r="F472" s="38" t="s">
        <v>349</v>
      </c>
      <c r="G472" s="37" t="s">
        <v>350</v>
      </c>
      <c r="H472" s="38" t="str">
        <f>F472</f>
        <v>MESSER</v>
      </c>
      <c r="I472" s="38" t="str">
        <f>G472</f>
        <v>MG84 CE.</v>
      </c>
      <c r="J472" s="38"/>
      <c r="K472" s="34" t="s">
        <v>148</v>
      </c>
      <c r="L472" s="36">
        <v>1</v>
      </c>
      <c r="M472" s="104" t="s">
        <v>162</v>
      </c>
      <c r="N472" s="36">
        <v>0</v>
      </c>
      <c r="O472" s="36">
        <v>0</v>
      </c>
      <c r="P472" s="104" t="s">
        <v>162</v>
      </c>
      <c r="Q472" s="47">
        <v>4</v>
      </c>
      <c r="R472" s="121">
        <v>1174.95</v>
      </c>
      <c r="S472" s="121">
        <f>N472*R472</f>
        <v>0</v>
      </c>
      <c r="T472" s="122">
        <f>O472*R472</f>
        <v>0</v>
      </c>
      <c r="U472" s="105"/>
      <c r="W472" s="154">
        <v>470</v>
      </c>
      <c r="Y472" s="155"/>
    </row>
    <row r="473" spans="1:25" ht="51">
      <c r="A473" s="33" t="s">
        <v>347</v>
      </c>
      <c r="B473" s="18" t="s">
        <v>351</v>
      </c>
      <c r="C473" s="35" t="s">
        <v>329</v>
      </c>
      <c r="D473" s="35" t="s">
        <v>330</v>
      </c>
      <c r="E473" s="34" t="s">
        <v>161</v>
      </c>
      <c r="F473" s="38" t="s">
        <v>349</v>
      </c>
      <c r="G473" s="37" t="s">
        <v>352</v>
      </c>
      <c r="H473" s="38" t="str">
        <f>F473</f>
        <v>MESSER</v>
      </c>
      <c r="I473" s="38" t="str">
        <f>G473</f>
        <v>Spectrotec BU13-1x1-20-M-M-N2 / 71804346</v>
      </c>
      <c r="J473" s="38"/>
      <c r="K473" s="34" t="s">
        <v>148</v>
      </c>
      <c r="L473" s="36">
        <v>1</v>
      </c>
      <c r="M473" s="104" t="s">
        <v>162</v>
      </c>
      <c r="N473" s="36">
        <v>0</v>
      </c>
      <c r="O473" s="36">
        <v>0</v>
      </c>
      <c r="P473" s="104" t="s">
        <v>162</v>
      </c>
      <c r="Q473" s="47">
        <v>4</v>
      </c>
      <c r="R473" s="121">
        <v>3180.45</v>
      </c>
      <c r="S473" s="121">
        <f>N473*R473</f>
        <v>0</v>
      </c>
      <c r="T473" s="122">
        <f>O473*R473</f>
        <v>0</v>
      </c>
      <c r="U473" s="105"/>
      <c r="W473" s="154">
        <v>471</v>
      </c>
      <c r="Y473" s="155"/>
    </row>
    <row r="474" spans="1:25" ht="38.25">
      <c r="A474" s="33" t="s">
        <v>353</v>
      </c>
      <c r="B474" s="18" t="s">
        <v>337</v>
      </c>
      <c r="C474" s="77" t="s">
        <v>354</v>
      </c>
      <c r="D474" s="77" t="s">
        <v>355</v>
      </c>
      <c r="E474" s="34" t="s">
        <v>161</v>
      </c>
      <c r="F474" s="38" t="s">
        <v>356</v>
      </c>
      <c r="G474" s="37" t="s">
        <v>357</v>
      </c>
      <c r="H474" s="38" t="str">
        <f>F474</f>
        <v>Hansa Flex</v>
      </c>
      <c r="I474" s="38" t="str">
        <f>G474</f>
        <v>T-VBM Druckluftbehälter 2,5 l</v>
      </c>
      <c r="J474" s="38"/>
      <c r="K474" s="34" t="s">
        <v>148</v>
      </c>
      <c r="L474" s="36">
        <v>15</v>
      </c>
      <c r="M474" s="104" t="s">
        <v>162</v>
      </c>
      <c r="N474" s="36">
        <v>0</v>
      </c>
      <c r="O474" s="36">
        <v>0</v>
      </c>
      <c r="P474" s="104" t="s">
        <v>162</v>
      </c>
      <c r="Q474" s="36">
        <v>6</v>
      </c>
      <c r="R474" s="121">
        <v>168</v>
      </c>
      <c r="S474" s="121">
        <f>N474*R474</f>
        <v>0</v>
      </c>
      <c r="T474" s="122">
        <f>O474*R474</f>
        <v>0</v>
      </c>
      <c r="U474" s="105"/>
      <c r="W474" s="154">
        <v>472</v>
      </c>
      <c r="Y474" s="155"/>
    </row>
    <row r="475" spans="1:25" ht="25.5">
      <c r="A475" s="33" t="s">
        <v>358</v>
      </c>
      <c r="B475" s="18" t="s">
        <v>359</v>
      </c>
      <c r="C475" s="77" t="s">
        <v>360</v>
      </c>
      <c r="D475" s="77" t="s">
        <v>361</v>
      </c>
      <c r="E475" s="34" t="s">
        <v>161</v>
      </c>
      <c r="F475" s="38" t="s">
        <v>362</v>
      </c>
      <c r="G475" s="37" t="s">
        <v>363</v>
      </c>
      <c r="H475" s="38" t="str">
        <f>F475</f>
        <v>Stasto</v>
      </c>
      <c r="I475" s="38" t="str">
        <f>G475</f>
        <v>Stasto DLB05V15</v>
      </c>
      <c r="J475" s="38"/>
      <c r="K475" s="34" t="s">
        <v>148</v>
      </c>
      <c r="L475" s="36">
        <v>1</v>
      </c>
      <c r="M475" s="104" t="s">
        <v>162</v>
      </c>
      <c r="N475" s="36">
        <v>0</v>
      </c>
      <c r="O475" s="36">
        <v>0</v>
      </c>
      <c r="P475" s="104" t="s">
        <v>162</v>
      </c>
      <c r="Q475" s="36">
        <v>6</v>
      </c>
      <c r="R475" s="121">
        <v>903.11</v>
      </c>
      <c r="S475" s="121">
        <f>N475*R475</f>
        <v>0</v>
      </c>
      <c r="T475" s="122">
        <f>O475*R475</f>
        <v>0</v>
      </c>
      <c r="U475" s="105"/>
      <c r="W475" s="154">
        <v>473</v>
      </c>
      <c r="Y475" s="155"/>
    </row>
    <row r="476" spans="1:25" ht="25.5">
      <c r="A476" s="33" t="s">
        <v>364</v>
      </c>
      <c r="B476" s="18" t="s">
        <v>365</v>
      </c>
      <c r="C476" s="35" t="s">
        <v>366</v>
      </c>
      <c r="D476" s="35" t="s">
        <v>367</v>
      </c>
      <c r="E476" s="34" t="s">
        <v>161</v>
      </c>
      <c r="F476" s="38" t="s">
        <v>362</v>
      </c>
      <c r="G476" s="37" t="s">
        <v>368</v>
      </c>
      <c r="H476" s="38" t="str">
        <f>F476</f>
        <v>Stasto</v>
      </c>
      <c r="I476" s="38" t="str">
        <f>G476</f>
        <v>Stasto 1810-1 1/4"</v>
      </c>
      <c r="J476" s="38"/>
      <c r="K476" s="34" t="s">
        <v>148</v>
      </c>
      <c r="L476" s="36">
        <v>1</v>
      </c>
      <c r="M476" s="104" t="s">
        <v>162</v>
      </c>
      <c r="N476" s="36">
        <v>1</v>
      </c>
      <c r="O476" s="36">
        <v>1</v>
      </c>
      <c r="P476" s="104" t="s">
        <v>162</v>
      </c>
      <c r="Q476" s="47">
        <v>4</v>
      </c>
      <c r="R476" s="121">
        <v>125</v>
      </c>
      <c r="S476" s="121">
        <f>N476*R476</f>
        <v>125</v>
      </c>
      <c r="T476" s="122">
        <f>O476*R476</f>
        <v>125</v>
      </c>
      <c r="U476" s="105"/>
      <c r="W476" s="154">
        <v>474</v>
      </c>
      <c r="Y476" s="155"/>
    </row>
    <row r="477" spans="1:25">
      <c r="A477" s="33" t="s">
        <v>369</v>
      </c>
      <c r="B477" s="18" t="s">
        <v>337</v>
      </c>
      <c r="C477" s="35" t="s">
        <v>370</v>
      </c>
      <c r="D477" s="35" t="s">
        <v>371</v>
      </c>
      <c r="E477" s="34" t="s">
        <v>161</v>
      </c>
      <c r="F477" s="38" t="s">
        <v>362</v>
      </c>
      <c r="G477" s="37" t="s">
        <v>372</v>
      </c>
      <c r="H477" s="38" t="str">
        <f>F477</f>
        <v>Stasto</v>
      </c>
      <c r="I477" s="38" t="str">
        <f>G477</f>
        <v>Stasto 1810-1"</v>
      </c>
      <c r="J477" s="38"/>
      <c r="K477" s="34" t="s">
        <v>148</v>
      </c>
      <c r="L477" s="36">
        <v>21</v>
      </c>
      <c r="M477" s="104" t="s">
        <v>162</v>
      </c>
      <c r="N477" s="36">
        <v>3</v>
      </c>
      <c r="O477" s="36">
        <v>5</v>
      </c>
      <c r="P477" s="104" t="s">
        <v>162</v>
      </c>
      <c r="Q477" s="47">
        <v>4</v>
      </c>
      <c r="R477" s="121">
        <v>76.44</v>
      </c>
      <c r="S477" s="121">
        <f>N477*R477</f>
        <v>229.32</v>
      </c>
      <c r="T477" s="122">
        <f>O477*R477</f>
        <v>382.2</v>
      </c>
      <c r="U477" s="105"/>
      <c r="W477" s="154">
        <v>475</v>
      </c>
      <c r="Y477" s="155"/>
    </row>
    <row r="478" spans="1:25" ht="25.5">
      <c r="A478" s="33" t="s">
        <v>373</v>
      </c>
      <c r="B478" s="18" t="s">
        <v>337</v>
      </c>
      <c r="C478" s="35" t="s">
        <v>374</v>
      </c>
      <c r="D478" s="35" t="s">
        <v>375</v>
      </c>
      <c r="E478" s="34" t="s">
        <v>161</v>
      </c>
      <c r="F478" s="38" t="s">
        <v>362</v>
      </c>
      <c r="G478" s="37" t="s">
        <v>376</v>
      </c>
      <c r="H478" s="38" t="str">
        <f>F478</f>
        <v>Stasto</v>
      </c>
      <c r="I478" s="38" t="str">
        <f>G478</f>
        <v>Stasto 1810-1/2"</v>
      </c>
      <c r="J478" s="38"/>
      <c r="K478" s="34" t="s">
        <v>148</v>
      </c>
      <c r="L478" s="36">
        <v>68</v>
      </c>
      <c r="M478" s="104" t="s">
        <v>162</v>
      </c>
      <c r="N478" s="36">
        <v>10</v>
      </c>
      <c r="O478" s="36">
        <v>15</v>
      </c>
      <c r="P478" s="104" t="s">
        <v>162</v>
      </c>
      <c r="Q478" s="47">
        <v>4</v>
      </c>
      <c r="R478" s="121">
        <v>34.39</v>
      </c>
      <c r="S478" s="121">
        <f>N478*R478</f>
        <v>343.9</v>
      </c>
      <c r="T478" s="122">
        <f>O478*R478</f>
        <v>515.85</v>
      </c>
      <c r="U478" s="105"/>
      <c r="W478" s="154">
        <v>476</v>
      </c>
      <c r="Y478" s="155"/>
    </row>
    <row r="479" spans="1:25" ht="25.5">
      <c r="A479" s="33" t="s">
        <v>377</v>
      </c>
      <c r="B479" s="18" t="s">
        <v>378</v>
      </c>
      <c r="C479" s="35" t="s">
        <v>379</v>
      </c>
      <c r="D479" s="35" t="s">
        <v>380</v>
      </c>
      <c r="E479" s="34" t="s">
        <v>161</v>
      </c>
      <c r="F479" s="38" t="s">
        <v>362</v>
      </c>
      <c r="G479" s="37" t="s">
        <v>381</v>
      </c>
      <c r="H479" s="38" t="str">
        <f>F479</f>
        <v>Stasto</v>
      </c>
      <c r="I479" s="38" t="str">
        <f>G479</f>
        <v>Stasto 1810-11/2"</v>
      </c>
      <c r="J479" s="38"/>
      <c r="K479" s="34" t="s">
        <v>148</v>
      </c>
      <c r="L479" s="36">
        <v>1</v>
      </c>
      <c r="M479" s="104" t="s">
        <v>162</v>
      </c>
      <c r="N479" s="36">
        <v>1</v>
      </c>
      <c r="O479" s="36">
        <v>1</v>
      </c>
      <c r="P479" s="104" t="s">
        <v>162</v>
      </c>
      <c r="Q479" s="47">
        <v>4</v>
      </c>
      <c r="R479" s="121">
        <v>185.01</v>
      </c>
      <c r="S479" s="121">
        <f>N479*R479</f>
        <v>185.01</v>
      </c>
      <c r="T479" s="122">
        <f>O479*R479</f>
        <v>185.01</v>
      </c>
      <c r="U479" s="105"/>
      <c r="W479" s="154">
        <v>477</v>
      </c>
      <c r="Y479" s="155"/>
    </row>
    <row r="480" spans="1:25">
      <c r="A480" s="33" t="s">
        <v>382</v>
      </c>
      <c r="B480" s="18" t="s">
        <v>337</v>
      </c>
      <c r="C480" s="35" t="s">
        <v>383</v>
      </c>
      <c r="D480" s="35" t="s">
        <v>384</v>
      </c>
      <c r="E480" s="34" t="s">
        <v>161</v>
      </c>
      <c r="F480" s="38" t="s">
        <v>362</v>
      </c>
      <c r="G480" s="37" t="s">
        <v>385</v>
      </c>
      <c r="H480" s="38" t="str">
        <f>F480</f>
        <v>Stasto</v>
      </c>
      <c r="I480" s="38" t="str">
        <f>G480</f>
        <v>Stasto 1810-2"</v>
      </c>
      <c r="J480" s="38"/>
      <c r="K480" s="34" t="s">
        <v>148</v>
      </c>
      <c r="L480" s="36">
        <v>7</v>
      </c>
      <c r="M480" s="104" t="s">
        <v>162</v>
      </c>
      <c r="N480" s="36">
        <v>2</v>
      </c>
      <c r="O480" s="36">
        <v>3</v>
      </c>
      <c r="P480" s="104" t="s">
        <v>162</v>
      </c>
      <c r="Q480" s="47">
        <v>4</v>
      </c>
      <c r="R480" s="121">
        <v>283.97000000000003</v>
      </c>
      <c r="S480" s="121">
        <f>N480*R480</f>
        <v>567.94000000000005</v>
      </c>
      <c r="T480" s="122">
        <f>O480*R480</f>
        <v>851.91000000000008</v>
      </c>
      <c r="U480" s="105"/>
      <c r="W480" s="154">
        <v>478</v>
      </c>
      <c r="Y480" s="155"/>
    </row>
    <row r="481" spans="1:25" ht="25.5">
      <c r="A481" s="33" t="s">
        <v>386</v>
      </c>
      <c r="B481" s="18" t="s">
        <v>387</v>
      </c>
      <c r="C481" s="35" t="s">
        <v>370</v>
      </c>
      <c r="D481" s="35" t="s">
        <v>371</v>
      </c>
      <c r="E481" s="34" t="s">
        <v>161</v>
      </c>
      <c r="F481" s="38" t="s">
        <v>362</v>
      </c>
      <c r="G481" s="37" t="s">
        <v>388</v>
      </c>
      <c r="H481" s="38" t="str">
        <f>F481</f>
        <v>Stasto</v>
      </c>
      <c r="I481" s="38" t="str">
        <f>G481</f>
        <v>Stasto 3830-1/2"</v>
      </c>
      <c r="J481" s="38"/>
      <c r="K481" s="34" t="s">
        <v>148</v>
      </c>
      <c r="L481" s="36">
        <v>2</v>
      </c>
      <c r="M481" s="104" t="s">
        <v>162</v>
      </c>
      <c r="N481" s="36">
        <v>1</v>
      </c>
      <c r="O481" s="36">
        <v>1</v>
      </c>
      <c r="P481" s="104" t="s">
        <v>162</v>
      </c>
      <c r="Q481" s="47">
        <v>4</v>
      </c>
      <c r="R481" s="121">
        <v>24.83</v>
      </c>
      <c r="S481" s="121">
        <f>N481*R481</f>
        <v>24.83</v>
      </c>
      <c r="T481" s="122">
        <f>O481*R481</f>
        <v>24.83</v>
      </c>
      <c r="U481" s="105"/>
      <c r="W481" s="154">
        <v>479</v>
      </c>
      <c r="Y481" s="155"/>
    </row>
    <row r="482" spans="1:25" ht="25.5">
      <c r="A482" s="33" t="s">
        <v>389</v>
      </c>
      <c r="B482" s="18" t="s">
        <v>390</v>
      </c>
      <c r="C482" s="35" t="s">
        <v>391</v>
      </c>
      <c r="D482" s="35" t="s">
        <v>392</v>
      </c>
      <c r="E482" s="34" t="s">
        <v>161</v>
      </c>
      <c r="F482" s="38" t="s">
        <v>362</v>
      </c>
      <c r="G482" s="37" t="s">
        <v>393</v>
      </c>
      <c r="H482" s="38" t="str">
        <f>F482</f>
        <v>Stasto</v>
      </c>
      <c r="I482" s="38" t="str">
        <f>G482</f>
        <v>Stasto 637.55C</v>
      </c>
      <c r="J482" s="38"/>
      <c r="K482" s="34" t="s">
        <v>148</v>
      </c>
      <c r="L482" s="36">
        <v>2</v>
      </c>
      <c r="M482" s="104" t="s">
        <v>162</v>
      </c>
      <c r="N482" s="36">
        <v>1</v>
      </c>
      <c r="O482" s="36">
        <v>1</v>
      </c>
      <c r="P482" s="104" t="s">
        <v>162</v>
      </c>
      <c r="Q482" s="47">
        <v>4</v>
      </c>
      <c r="R482" s="121">
        <v>1310.6099999999999</v>
      </c>
      <c r="S482" s="121">
        <f>N482*R482</f>
        <v>1310.6099999999999</v>
      </c>
      <c r="T482" s="122">
        <f>O482*R482</f>
        <v>1310.6099999999999</v>
      </c>
      <c r="U482" s="105"/>
      <c r="W482" s="154">
        <v>480</v>
      </c>
      <c r="Y482" s="155"/>
    </row>
    <row r="483" spans="1:25" ht="25.5">
      <c r="A483" s="33" t="s">
        <v>394</v>
      </c>
      <c r="B483" s="18" t="s">
        <v>395</v>
      </c>
      <c r="C483" s="35" t="s">
        <v>396</v>
      </c>
      <c r="D483" s="35" t="s">
        <v>397</v>
      </c>
      <c r="E483" s="34" t="s">
        <v>161</v>
      </c>
      <c r="F483" s="38" t="s">
        <v>362</v>
      </c>
      <c r="G483" s="37" t="s">
        <v>398</v>
      </c>
      <c r="H483" s="38" t="str">
        <f>F483</f>
        <v>Stasto</v>
      </c>
      <c r="I483" s="38" t="str">
        <f>G483</f>
        <v>Stasto 637.71</v>
      </c>
      <c r="J483" s="38"/>
      <c r="K483" s="34" t="s">
        <v>148</v>
      </c>
      <c r="L483" s="36">
        <v>2</v>
      </c>
      <c r="M483" s="104" t="s">
        <v>162</v>
      </c>
      <c r="N483" s="36">
        <v>1</v>
      </c>
      <c r="O483" s="36">
        <v>1</v>
      </c>
      <c r="P483" s="104" t="s">
        <v>162</v>
      </c>
      <c r="Q483" s="47">
        <v>4</v>
      </c>
      <c r="R483" s="121">
        <v>405.41</v>
      </c>
      <c r="S483" s="121">
        <f>N483*R483</f>
        <v>405.41</v>
      </c>
      <c r="T483" s="122">
        <f>O483*R483</f>
        <v>405.41</v>
      </c>
      <c r="U483" s="105"/>
      <c r="W483" s="154">
        <v>481</v>
      </c>
      <c r="Y483" s="155"/>
    </row>
    <row r="484" spans="1:25" ht="25.5">
      <c r="A484" s="33" t="s">
        <v>399</v>
      </c>
      <c r="B484" s="18" t="s">
        <v>400</v>
      </c>
      <c r="C484" s="35" t="s">
        <v>329</v>
      </c>
      <c r="D484" s="35" t="s">
        <v>330</v>
      </c>
      <c r="E484" s="34" t="s">
        <v>161</v>
      </c>
      <c r="F484" s="38" t="s">
        <v>362</v>
      </c>
      <c r="G484" s="37" t="s">
        <v>401</v>
      </c>
      <c r="H484" s="38" t="str">
        <f>F484</f>
        <v>Stasto</v>
      </c>
      <c r="I484" s="38" t="str">
        <f>G484</f>
        <v>Stasto R-10-12-R</v>
      </c>
      <c r="J484" s="38"/>
      <c r="K484" s="34" t="s">
        <v>148</v>
      </c>
      <c r="L484" s="36">
        <v>3</v>
      </c>
      <c r="M484" s="104" t="s">
        <v>162</v>
      </c>
      <c r="N484" s="36">
        <v>1</v>
      </c>
      <c r="O484" s="36">
        <v>1</v>
      </c>
      <c r="P484" s="104" t="s">
        <v>162</v>
      </c>
      <c r="Q484" s="47">
        <v>4</v>
      </c>
      <c r="R484" s="121">
        <v>803.41</v>
      </c>
      <c r="S484" s="121">
        <f>N484*R484</f>
        <v>803.41</v>
      </c>
      <c r="T484" s="122">
        <f>O484*R484</f>
        <v>803.41</v>
      </c>
      <c r="U484" s="105"/>
      <c r="W484" s="154">
        <v>482</v>
      </c>
      <c r="Y484" s="155"/>
    </row>
    <row r="485" spans="1:25" ht="25.5">
      <c r="A485" s="33" t="s">
        <v>402</v>
      </c>
      <c r="B485" s="18" t="s">
        <v>337</v>
      </c>
      <c r="C485" s="35" t="s">
        <v>329</v>
      </c>
      <c r="D485" s="35" t="s">
        <v>330</v>
      </c>
      <c r="E485" s="34" t="s">
        <v>161</v>
      </c>
      <c r="F485" s="38" t="s">
        <v>362</v>
      </c>
      <c r="G485" s="37" t="s">
        <v>403</v>
      </c>
      <c r="H485" s="38" t="str">
        <f>F485</f>
        <v>Stasto</v>
      </c>
      <c r="I485" s="38" t="str">
        <f>G485</f>
        <v>Stasto R-12-12-R</v>
      </c>
      <c r="J485" s="38"/>
      <c r="K485" s="34" t="s">
        <v>148</v>
      </c>
      <c r="L485" s="36">
        <v>25</v>
      </c>
      <c r="M485" s="104" t="s">
        <v>162</v>
      </c>
      <c r="N485" s="36">
        <v>3</v>
      </c>
      <c r="O485" s="36">
        <v>5</v>
      </c>
      <c r="P485" s="104" t="s">
        <v>162</v>
      </c>
      <c r="Q485" s="47">
        <v>4</v>
      </c>
      <c r="R485" s="121">
        <v>232</v>
      </c>
      <c r="S485" s="121">
        <f>N485*R485</f>
        <v>696</v>
      </c>
      <c r="T485" s="122">
        <f>O485*R485</f>
        <v>1160</v>
      </c>
      <c r="U485" s="105"/>
      <c r="W485" s="154">
        <v>483</v>
      </c>
      <c r="Y485" s="155"/>
    </row>
    <row r="486" spans="1:25" ht="25.5">
      <c r="A486" s="33" t="s">
        <v>404</v>
      </c>
      <c r="B486" s="18" t="s">
        <v>405</v>
      </c>
      <c r="C486" s="35" t="s">
        <v>322</v>
      </c>
      <c r="D486" s="35" t="s">
        <v>323</v>
      </c>
      <c r="E486" s="34" t="s">
        <v>161</v>
      </c>
      <c r="F486" s="38" t="s">
        <v>362</v>
      </c>
      <c r="G486" s="37" t="s">
        <v>406</v>
      </c>
      <c r="H486" s="38" t="str">
        <f>F486</f>
        <v>Stasto</v>
      </c>
      <c r="I486" s="38" t="str">
        <f>G486</f>
        <v xml:space="preserve">Stasto SV01-10-20-X </v>
      </c>
      <c r="J486" s="38"/>
      <c r="K486" s="34" t="s">
        <v>148</v>
      </c>
      <c r="L486" s="36">
        <v>2</v>
      </c>
      <c r="M486" s="104" t="s">
        <v>162</v>
      </c>
      <c r="N486" s="36">
        <v>1</v>
      </c>
      <c r="O486" s="36">
        <v>1</v>
      </c>
      <c r="P486" s="104" t="s">
        <v>162</v>
      </c>
      <c r="Q486" s="47">
        <v>4</v>
      </c>
      <c r="R486" s="121">
        <v>212.52</v>
      </c>
      <c r="S486" s="121">
        <f>N486*R486</f>
        <v>212.52</v>
      </c>
      <c r="T486" s="122">
        <f>O486*R486</f>
        <v>212.52</v>
      </c>
      <c r="U486" s="105"/>
      <c r="W486" s="154">
        <v>484</v>
      </c>
      <c r="Y486" s="155"/>
    </row>
    <row r="487" spans="1:25" s="16" customFormat="1" ht="25.5">
      <c r="A487" s="97"/>
      <c r="B487" s="98"/>
      <c r="C487" s="99" t="s">
        <v>879</v>
      </c>
      <c r="D487" s="99" t="s">
        <v>878</v>
      </c>
      <c r="E487" s="100"/>
      <c r="F487" s="100"/>
      <c r="G487" s="100"/>
      <c r="H487" s="100"/>
      <c r="I487" s="98"/>
      <c r="J487" s="100"/>
      <c r="K487" s="100"/>
      <c r="L487" s="101"/>
      <c r="M487" s="100"/>
      <c r="N487" s="100"/>
      <c r="O487" s="100"/>
      <c r="P487" s="100"/>
      <c r="Q487" s="101"/>
      <c r="R487" s="117"/>
      <c r="S487" s="117"/>
      <c r="T487" s="118"/>
      <c r="U487" s="102"/>
      <c r="V487" s="103"/>
      <c r="W487" s="154">
        <v>485</v>
      </c>
      <c r="Y487" s="155"/>
    </row>
    <row r="488" spans="1:25" ht="25.5">
      <c r="A488" s="33" t="s">
        <v>593</v>
      </c>
      <c r="B488" s="18" t="s">
        <v>594</v>
      </c>
      <c r="C488" s="45" t="s">
        <v>595</v>
      </c>
      <c r="D488" s="35" t="s">
        <v>596</v>
      </c>
      <c r="E488" s="34" t="s">
        <v>161</v>
      </c>
      <c r="F488" s="38" t="s">
        <v>597</v>
      </c>
      <c r="G488" s="37" t="s">
        <v>598</v>
      </c>
      <c r="H488" s="38" t="s">
        <v>599</v>
      </c>
      <c r="I488" s="37" t="str">
        <f>G488</f>
        <v>W21120401057</v>
      </c>
      <c r="J488" s="38" t="s">
        <v>600</v>
      </c>
      <c r="K488" s="34" t="s">
        <v>148</v>
      </c>
      <c r="L488" s="36">
        <v>1</v>
      </c>
      <c r="M488" s="104" t="s">
        <v>601</v>
      </c>
      <c r="N488" s="36">
        <v>1</v>
      </c>
      <c r="O488" s="36">
        <v>1</v>
      </c>
      <c r="P488" s="104" t="s">
        <v>601</v>
      </c>
      <c r="Q488" s="36">
        <v>4</v>
      </c>
      <c r="R488" s="121">
        <v>56.7</v>
      </c>
      <c r="S488" s="121">
        <f>N488*R488</f>
        <v>56.7</v>
      </c>
      <c r="T488" s="122">
        <f>O488*R488</f>
        <v>56.7</v>
      </c>
      <c r="U488" s="105"/>
      <c r="W488" s="154">
        <v>486</v>
      </c>
      <c r="Y488" s="155"/>
    </row>
    <row r="489" spans="1:25" ht="25.5">
      <c r="A489" s="33" t="s">
        <v>602</v>
      </c>
      <c r="B489" s="18" t="s">
        <v>594</v>
      </c>
      <c r="C489" s="45" t="s">
        <v>603</v>
      </c>
      <c r="D489" s="35" t="s">
        <v>604</v>
      </c>
      <c r="E489" s="34" t="s">
        <v>161</v>
      </c>
      <c r="F489" s="38" t="s">
        <v>597</v>
      </c>
      <c r="G489" s="37" t="s">
        <v>605</v>
      </c>
      <c r="H489" s="38" t="s">
        <v>599</v>
      </c>
      <c r="I489" s="37" t="str">
        <f>G489</f>
        <v>W21720407010</v>
      </c>
      <c r="J489" s="38" t="s">
        <v>606</v>
      </c>
      <c r="K489" s="34" t="s">
        <v>148</v>
      </c>
      <c r="L489" s="36">
        <v>1</v>
      </c>
      <c r="M489" s="104" t="s">
        <v>601</v>
      </c>
      <c r="N489" s="36">
        <v>0</v>
      </c>
      <c r="O489" s="36">
        <v>0</v>
      </c>
      <c r="P489" s="104" t="s">
        <v>601</v>
      </c>
      <c r="Q489" s="36">
        <v>4</v>
      </c>
      <c r="R489" s="121">
        <v>10106.25</v>
      </c>
      <c r="S489" s="121">
        <f>N489*R489</f>
        <v>0</v>
      </c>
      <c r="T489" s="122">
        <f>O489*R489</f>
        <v>0</v>
      </c>
      <c r="U489" s="105"/>
      <c r="W489" s="154">
        <v>487</v>
      </c>
      <c r="Y489" s="155"/>
    </row>
    <row r="490" spans="1:25">
      <c r="A490" s="33" t="s">
        <v>607</v>
      </c>
      <c r="B490" s="18" t="s">
        <v>594</v>
      </c>
      <c r="C490" s="45" t="s">
        <v>608</v>
      </c>
      <c r="D490" s="35" t="s">
        <v>609</v>
      </c>
      <c r="E490" s="34" t="s">
        <v>161</v>
      </c>
      <c r="F490" s="38" t="s">
        <v>597</v>
      </c>
      <c r="G490" s="38" t="s">
        <v>610</v>
      </c>
      <c r="H490" s="38" t="s">
        <v>599</v>
      </c>
      <c r="I490" s="37" t="str">
        <f>G490</f>
        <v>W651483</v>
      </c>
      <c r="J490" s="38" t="s">
        <v>611</v>
      </c>
      <c r="K490" s="34" t="s">
        <v>148</v>
      </c>
      <c r="L490" s="36">
        <v>1</v>
      </c>
      <c r="M490" s="104" t="s">
        <v>601</v>
      </c>
      <c r="N490" s="36">
        <v>0</v>
      </c>
      <c r="O490" s="36">
        <v>0</v>
      </c>
      <c r="P490" s="104" t="s">
        <v>601</v>
      </c>
      <c r="Q490" s="36">
        <v>4</v>
      </c>
      <c r="R490" s="121">
        <v>1596</v>
      </c>
      <c r="S490" s="121">
        <f>N490*R490</f>
        <v>0</v>
      </c>
      <c r="T490" s="122">
        <f>O490*R490</f>
        <v>0</v>
      </c>
      <c r="U490" s="105"/>
      <c r="W490" s="154">
        <v>488</v>
      </c>
      <c r="Y490" s="155"/>
    </row>
    <row r="491" spans="1:25">
      <c r="A491" s="33" t="s">
        <v>612</v>
      </c>
      <c r="B491" s="18" t="s">
        <v>594</v>
      </c>
      <c r="C491" s="45" t="s">
        <v>613</v>
      </c>
      <c r="D491" s="35" t="s">
        <v>614</v>
      </c>
      <c r="E491" s="34" t="s">
        <v>161</v>
      </c>
      <c r="F491" s="38" t="s">
        <v>597</v>
      </c>
      <c r="G491" s="38" t="s">
        <v>615</v>
      </c>
      <c r="H491" s="38" t="s">
        <v>599</v>
      </c>
      <c r="I491" s="37" t="str">
        <f>G491</f>
        <v>W604872</v>
      </c>
      <c r="J491" s="38" t="s">
        <v>616</v>
      </c>
      <c r="K491" s="34" t="s">
        <v>148</v>
      </c>
      <c r="L491" s="36">
        <v>1</v>
      </c>
      <c r="M491" s="104" t="s">
        <v>601</v>
      </c>
      <c r="N491" s="36">
        <v>0</v>
      </c>
      <c r="O491" s="36">
        <v>0</v>
      </c>
      <c r="P491" s="104" t="s">
        <v>601</v>
      </c>
      <c r="Q491" s="36">
        <v>4</v>
      </c>
      <c r="R491" s="121">
        <v>1029</v>
      </c>
      <c r="S491" s="121">
        <f>N491*R491</f>
        <v>0</v>
      </c>
      <c r="T491" s="122">
        <f>O491*R491</f>
        <v>0</v>
      </c>
      <c r="U491" s="105"/>
      <c r="W491" s="154">
        <v>489</v>
      </c>
      <c r="Y491" s="155"/>
    </row>
    <row r="492" spans="1:25" ht="25.5">
      <c r="A492" s="33" t="s">
        <v>617</v>
      </c>
      <c r="B492" s="18" t="s">
        <v>594</v>
      </c>
      <c r="C492" s="45" t="s">
        <v>618</v>
      </c>
      <c r="D492" s="35" t="s">
        <v>619</v>
      </c>
      <c r="E492" s="34" t="s">
        <v>161</v>
      </c>
      <c r="F492" s="38" t="s">
        <v>597</v>
      </c>
      <c r="G492" s="37" t="s">
        <v>620</v>
      </c>
      <c r="H492" s="38" t="s">
        <v>599</v>
      </c>
      <c r="I492" s="37" t="str">
        <f>G492</f>
        <v>W604692</v>
      </c>
      <c r="J492" s="38" t="s">
        <v>621</v>
      </c>
      <c r="K492" s="34" t="s">
        <v>148</v>
      </c>
      <c r="L492" s="36">
        <v>1</v>
      </c>
      <c r="M492" s="104" t="s">
        <v>601</v>
      </c>
      <c r="N492" s="36">
        <v>1</v>
      </c>
      <c r="O492" s="36">
        <v>1</v>
      </c>
      <c r="P492" s="104" t="s">
        <v>601</v>
      </c>
      <c r="Q492" s="36">
        <v>4</v>
      </c>
      <c r="R492" s="121">
        <v>829.5</v>
      </c>
      <c r="S492" s="121">
        <f>N492*R492</f>
        <v>829.5</v>
      </c>
      <c r="T492" s="122">
        <f>O492*R492</f>
        <v>829.5</v>
      </c>
      <c r="U492" s="105"/>
      <c r="W492" s="154">
        <v>490</v>
      </c>
      <c r="Y492" s="155"/>
    </row>
    <row r="493" spans="1:25" ht="25.5">
      <c r="A493" s="33" t="s">
        <v>622</v>
      </c>
      <c r="B493" s="18" t="s">
        <v>594</v>
      </c>
      <c r="C493" s="45" t="s">
        <v>623</v>
      </c>
      <c r="D493" s="35" t="s">
        <v>624</v>
      </c>
      <c r="E493" s="34" t="s">
        <v>161</v>
      </c>
      <c r="F493" s="38" t="s">
        <v>597</v>
      </c>
      <c r="G493" s="37" t="s">
        <v>625</v>
      </c>
      <c r="H493" s="38" t="s">
        <v>599</v>
      </c>
      <c r="I493" s="37" t="str">
        <f>G493</f>
        <v>W440010</v>
      </c>
      <c r="J493" s="38" t="s">
        <v>626</v>
      </c>
      <c r="K493" s="34" t="s">
        <v>148</v>
      </c>
      <c r="L493" s="36">
        <v>4</v>
      </c>
      <c r="M493" s="104" t="s">
        <v>601</v>
      </c>
      <c r="N493" s="36">
        <v>1</v>
      </c>
      <c r="O493" s="36">
        <v>1</v>
      </c>
      <c r="P493" s="104" t="s">
        <v>601</v>
      </c>
      <c r="Q493" s="36">
        <v>4</v>
      </c>
      <c r="R493" s="121">
        <v>9.98</v>
      </c>
      <c r="S493" s="121">
        <f>N493*R493</f>
        <v>9.98</v>
      </c>
      <c r="T493" s="122">
        <f>O493*R493</f>
        <v>9.98</v>
      </c>
      <c r="U493" s="105"/>
      <c r="W493" s="154">
        <v>491</v>
      </c>
      <c r="Y493" s="155"/>
    </row>
    <row r="494" spans="1:25" ht="25.5">
      <c r="A494" s="33" t="s">
        <v>627</v>
      </c>
      <c r="B494" s="18" t="s">
        <v>594</v>
      </c>
      <c r="C494" s="45" t="s">
        <v>628</v>
      </c>
      <c r="D494" s="35" t="s">
        <v>629</v>
      </c>
      <c r="E494" s="34" t="s">
        <v>161</v>
      </c>
      <c r="F494" s="38" t="s">
        <v>597</v>
      </c>
      <c r="G494" s="37" t="s">
        <v>630</v>
      </c>
      <c r="H494" s="38" t="s">
        <v>599</v>
      </c>
      <c r="I494" s="37" t="str">
        <f>G494</f>
        <v>W21770415107</v>
      </c>
      <c r="J494" s="38" t="s">
        <v>631</v>
      </c>
      <c r="K494" s="34" t="s">
        <v>148</v>
      </c>
      <c r="L494" s="36">
        <v>1</v>
      </c>
      <c r="M494" s="104" t="s">
        <v>601</v>
      </c>
      <c r="N494" s="36">
        <v>1</v>
      </c>
      <c r="O494" s="36">
        <v>1</v>
      </c>
      <c r="P494" s="104" t="s">
        <v>601</v>
      </c>
      <c r="Q494" s="36">
        <v>4</v>
      </c>
      <c r="R494" s="121">
        <v>215.25</v>
      </c>
      <c r="S494" s="121">
        <f>N494*R494</f>
        <v>215.25</v>
      </c>
      <c r="T494" s="122">
        <f>O494*R494</f>
        <v>215.25</v>
      </c>
      <c r="U494" s="105"/>
      <c r="W494" s="154">
        <v>492</v>
      </c>
      <c r="Y494" s="155"/>
    </row>
    <row r="495" spans="1:25" ht="38.25">
      <c r="A495" s="33" t="s">
        <v>632</v>
      </c>
      <c r="B495" s="18" t="s">
        <v>594</v>
      </c>
      <c r="C495" s="45" t="s">
        <v>608</v>
      </c>
      <c r="D495" s="35" t="s">
        <v>609</v>
      </c>
      <c r="E495" s="34" t="s">
        <v>161</v>
      </c>
      <c r="F495" s="38" t="s">
        <v>597</v>
      </c>
      <c r="G495" s="37" t="s">
        <v>633</v>
      </c>
      <c r="H495" s="38" t="s">
        <v>599</v>
      </c>
      <c r="I495" s="37" t="str">
        <f>G495</f>
        <v>W651477</v>
      </c>
      <c r="J495" s="38" t="s">
        <v>634</v>
      </c>
      <c r="K495" s="34" t="s">
        <v>148</v>
      </c>
      <c r="L495" s="36">
        <v>1</v>
      </c>
      <c r="M495" s="104" t="s">
        <v>601</v>
      </c>
      <c r="N495" s="36">
        <v>0</v>
      </c>
      <c r="O495" s="36">
        <v>0</v>
      </c>
      <c r="P495" s="104" t="s">
        <v>601</v>
      </c>
      <c r="Q495" s="36">
        <v>4</v>
      </c>
      <c r="R495" s="121">
        <v>2047.5</v>
      </c>
      <c r="S495" s="121">
        <f>N495*R495</f>
        <v>0</v>
      </c>
      <c r="T495" s="122">
        <f>O495*R495</f>
        <v>0</v>
      </c>
      <c r="U495" s="105"/>
      <c r="W495" s="154">
        <v>493</v>
      </c>
      <c r="Y495" s="155"/>
    </row>
    <row r="496" spans="1:25" ht="25.5">
      <c r="A496" s="33" t="s">
        <v>635</v>
      </c>
      <c r="B496" s="18" t="s">
        <v>594</v>
      </c>
      <c r="C496" s="45" t="s">
        <v>636</v>
      </c>
      <c r="D496" s="35" t="s">
        <v>637</v>
      </c>
      <c r="E496" s="34" t="s">
        <v>161</v>
      </c>
      <c r="F496" s="38" t="s">
        <v>597</v>
      </c>
      <c r="G496" s="37" t="s">
        <v>638</v>
      </c>
      <c r="H496" s="38" t="s">
        <v>599</v>
      </c>
      <c r="I496" s="37" t="str">
        <f>G496</f>
        <v>W21520415012</v>
      </c>
      <c r="J496" s="38" t="s">
        <v>639</v>
      </c>
      <c r="K496" s="34" t="s">
        <v>148</v>
      </c>
      <c r="L496" s="36">
        <v>1</v>
      </c>
      <c r="M496" s="104" t="s">
        <v>601</v>
      </c>
      <c r="N496" s="36">
        <v>0</v>
      </c>
      <c r="O496" s="36">
        <v>0</v>
      </c>
      <c r="P496" s="104" t="s">
        <v>601</v>
      </c>
      <c r="Q496" s="36">
        <v>4</v>
      </c>
      <c r="R496" s="121">
        <v>5019</v>
      </c>
      <c r="S496" s="121">
        <f>N496*R496</f>
        <v>0</v>
      </c>
      <c r="T496" s="122">
        <f>O496*R496</f>
        <v>0</v>
      </c>
      <c r="U496" s="105"/>
      <c r="W496" s="154">
        <v>494</v>
      </c>
      <c r="Y496" s="155"/>
    </row>
    <row r="497" spans="1:25" ht="51">
      <c r="A497" s="33" t="s">
        <v>640</v>
      </c>
      <c r="B497" s="18" t="s">
        <v>594</v>
      </c>
      <c r="C497" s="45" t="s">
        <v>623</v>
      </c>
      <c r="D497" s="35" t="s">
        <v>624</v>
      </c>
      <c r="E497" s="34" t="s">
        <v>161</v>
      </c>
      <c r="F497" s="38" t="s">
        <v>597</v>
      </c>
      <c r="G497" s="37" t="s">
        <v>641</v>
      </c>
      <c r="H497" s="38" t="s">
        <v>599</v>
      </c>
      <c r="I497" s="37" t="str">
        <f>G497</f>
        <v>W440007</v>
      </c>
      <c r="J497" s="38" t="s">
        <v>642</v>
      </c>
      <c r="K497" s="34" t="s">
        <v>148</v>
      </c>
      <c r="L497" s="36">
        <v>4</v>
      </c>
      <c r="M497" s="104" t="s">
        <v>601</v>
      </c>
      <c r="N497" s="36">
        <v>3</v>
      </c>
      <c r="O497" s="36">
        <v>4</v>
      </c>
      <c r="P497" s="104" t="s">
        <v>601</v>
      </c>
      <c r="Q497" s="36">
        <v>4</v>
      </c>
      <c r="R497" s="121">
        <v>3.68</v>
      </c>
      <c r="S497" s="121">
        <f>N497*R497</f>
        <v>11.040000000000001</v>
      </c>
      <c r="T497" s="122">
        <f>O497*R497</f>
        <v>14.72</v>
      </c>
      <c r="U497" s="105"/>
      <c r="W497" s="154">
        <v>495</v>
      </c>
      <c r="Y497" s="155"/>
    </row>
    <row r="498" spans="1:25" ht="25.5">
      <c r="A498" s="33" t="s">
        <v>643</v>
      </c>
      <c r="B498" s="18" t="s">
        <v>594</v>
      </c>
      <c r="C498" s="45" t="s">
        <v>623</v>
      </c>
      <c r="D498" s="35" t="s">
        <v>624</v>
      </c>
      <c r="E498" s="34" t="s">
        <v>161</v>
      </c>
      <c r="F498" s="38" t="s">
        <v>597</v>
      </c>
      <c r="G498" s="37" t="s">
        <v>644</v>
      </c>
      <c r="H498" s="38" t="s">
        <v>599</v>
      </c>
      <c r="I498" s="37" t="str">
        <f>G498</f>
        <v>W440039</v>
      </c>
      <c r="J498" s="38" t="s">
        <v>645</v>
      </c>
      <c r="K498" s="34" t="s">
        <v>148</v>
      </c>
      <c r="L498" s="36">
        <v>4</v>
      </c>
      <c r="M498" s="104" t="s">
        <v>601</v>
      </c>
      <c r="N498" s="36">
        <v>3</v>
      </c>
      <c r="O498" s="36">
        <v>4</v>
      </c>
      <c r="P498" s="104" t="s">
        <v>601</v>
      </c>
      <c r="Q498" s="36">
        <v>4</v>
      </c>
      <c r="R498" s="121">
        <v>3.68</v>
      </c>
      <c r="S498" s="121">
        <f>N498*R498</f>
        <v>11.040000000000001</v>
      </c>
      <c r="T498" s="122">
        <f>O498*R498</f>
        <v>14.72</v>
      </c>
      <c r="U498" s="105"/>
      <c r="W498" s="154">
        <v>496</v>
      </c>
      <c r="Y498" s="155"/>
    </row>
    <row r="499" spans="1:25" ht="51">
      <c r="A499" s="33" t="s">
        <v>646</v>
      </c>
      <c r="B499" s="18" t="s">
        <v>594</v>
      </c>
      <c r="C499" s="45" t="s">
        <v>647</v>
      </c>
      <c r="D499" s="35" t="s">
        <v>648</v>
      </c>
      <c r="E499" s="34" t="s">
        <v>161</v>
      </c>
      <c r="F499" s="38" t="s">
        <v>597</v>
      </c>
      <c r="G499" s="37" t="s">
        <v>649</v>
      </c>
      <c r="H499" s="38" t="s">
        <v>599</v>
      </c>
      <c r="I499" s="37" t="str">
        <f>G499</f>
        <v>W491009</v>
      </c>
      <c r="J499" s="38" t="s">
        <v>650</v>
      </c>
      <c r="K499" s="34" t="s">
        <v>148</v>
      </c>
      <c r="L499" s="36">
        <v>2</v>
      </c>
      <c r="M499" s="104" t="s">
        <v>601</v>
      </c>
      <c r="N499" s="36">
        <v>0</v>
      </c>
      <c r="O499" s="36">
        <v>0</v>
      </c>
      <c r="P499" s="104" t="s">
        <v>601</v>
      </c>
      <c r="Q499" s="36">
        <v>4</v>
      </c>
      <c r="R499" s="121">
        <v>535.5</v>
      </c>
      <c r="S499" s="121">
        <f>N499*R499</f>
        <v>0</v>
      </c>
      <c r="T499" s="122">
        <f>O499*R499</f>
        <v>0</v>
      </c>
      <c r="U499" s="105"/>
      <c r="W499" s="154">
        <v>497</v>
      </c>
      <c r="Y499" s="155"/>
    </row>
    <row r="500" spans="1:25" ht="25.5">
      <c r="A500" s="33" t="s">
        <v>651</v>
      </c>
      <c r="B500" s="18" t="s">
        <v>594</v>
      </c>
      <c r="C500" s="45" t="s">
        <v>623</v>
      </c>
      <c r="D500" s="35" t="s">
        <v>624</v>
      </c>
      <c r="E500" s="34" t="s">
        <v>161</v>
      </c>
      <c r="F500" s="38" t="s">
        <v>597</v>
      </c>
      <c r="G500" s="37" t="s">
        <v>652</v>
      </c>
      <c r="H500" s="38" t="s">
        <v>599</v>
      </c>
      <c r="I500" s="37" t="str">
        <f>G500</f>
        <v>W440020</v>
      </c>
      <c r="J500" s="38" t="s">
        <v>653</v>
      </c>
      <c r="K500" s="34" t="s">
        <v>148</v>
      </c>
      <c r="L500" s="36">
        <v>4</v>
      </c>
      <c r="M500" s="104" t="s">
        <v>601</v>
      </c>
      <c r="N500" s="36">
        <v>3</v>
      </c>
      <c r="O500" s="36">
        <v>4</v>
      </c>
      <c r="P500" s="104" t="s">
        <v>601</v>
      </c>
      <c r="Q500" s="36">
        <v>4</v>
      </c>
      <c r="R500" s="121">
        <v>3.15</v>
      </c>
      <c r="S500" s="121">
        <f>N500*R500</f>
        <v>9.4499999999999993</v>
      </c>
      <c r="T500" s="122">
        <f>O500*R500</f>
        <v>12.6</v>
      </c>
      <c r="U500" s="105"/>
      <c r="W500" s="154">
        <v>498</v>
      </c>
      <c r="Y500" s="155"/>
    </row>
    <row r="501" spans="1:25">
      <c r="A501" s="33" t="s">
        <v>654</v>
      </c>
      <c r="B501" s="18" t="s">
        <v>594</v>
      </c>
      <c r="C501" s="45" t="s">
        <v>655</v>
      </c>
      <c r="D501" s="35" t="s">
        <v>656</v>
      </c>
      <c r="E501" s="34" t="s">
        <v>161</v>
      </c>
      <c r="F501" s="38" t="s">
        <v>597</v>
      </c>
      <c r="G501" s="37" t="s">
        <v>657</v>
      </c>
      <c r="H501" s="38" t="s">
        <v>599</v>
      </c>
      <c r="I501" s="37" t="str">
        <f>G501</f>
        <v>W601050</v>
      </c>
      <c r="J501" s="38" t="s">
        <v>658</v>
      </c>
      <c r="K501" s="34" t="s">
        <v>148</v>
      </c>
      <c r="L501" s="36">
        <v>1</v>
      </c>
      <c r="M501" s="104" t="s">
        <v>601</v>
      </c>
      <c r="N501" s="36">
        <v>0</v>
      </c>
      <c r="O501" s="36">
        <v>0</v>
      </c>
      <c r="P501" s="104" t="s">
        <v>601</v>
      </c>
      <c r="Q501" s="36">
        <v>4</v>
      </c>
      <c r="R501" s="121">
        <v>7665</v>
      </c>
      <c r="S501" s="121">
        <f>N501*R501</f>
        <v>0</v>
      </c>
      <c r="T501" s="122">
        <f>O501*R501</f>
        <v>0</v>
      </c>
      <c r="U501" s="105"/>
      <c r="W501" s="154">
        <v>499</v>
      </c>
      <c r="Y501" s="155"/>
    </row>
    <row r="502" spans="1:25" ht="25.5">
      <c r="A502" s="33" t="s">
        <v>659</v>
      </c>
      <c r="B502" s="18" t="s">
        <v>594</v>
      </c>
      <c r="C502" s="45" t="s">
        <v>623</v>
      </c>
      <c r="D502" s="35" t="s">
        <v>624</v>
      </c>
      <c r="E502" s="34" t="s">
        <v>161</v>
      </c>
      <c r="F502" s="38" t="s">
        <v>597</v>
      </c>
      <c r="G502" s="37" t="s">
        <v>660</v>
      </c>
      <c r="H502" s="38" t="s">
        <v>599</v>
      </c>
      <c r="I502" s="37" t="str">
        <f>G502</f>
        <v>W440032</v>
      </c>
      <c r="J502" s="38" t="s">
        <v>661</v>
      </c>
      <c r="K502" s="34" t="s">
        <v>148</v>
      </c>
      <c r="L502" s="36">
        <v>4</v>
      </c>
      <c r="M502" s="104" t="s">
        <v>601</v>
      </c>
      <c r="N502" s="36">
        <v>3</v>
      </c>
      <c r="O502" s="36">
        <v>4</v>
      </c>
      <c r="P502" s="104" t="s">
        <v>601</v>
      </c>
      <c r="Q502" s="36">
        <v>4</v>
      </c>
      <c r="R502" s="121">
        <v>4.7300000000000004</v>
      </c>
      <c r="S502" s="121">
        <f>N502*R502</f>
        <v>14.190000000000001</v>
      </c>
      <c r="T502" s="122">
        <f>O502*R502</f>
        <v>18.920000000000002</v>
      </c>
      <c r="U502" s="105"/>
      <c r="W502" s="154">
        <v>500</v>
      </c>
      <c r="Y502" s="155"/>
    </row>
    <row r="503" spans="1:25" ht="25.5">
      <c r="A503" s="33" t="s">
        <v>662</v>
      </c>
      <c r="B503" s="18" t="s">
        <v>594</v>
      </c>
      <c r="C503" s="45" t="s">
        <v>663</v>
      </c>
      <c r="D503" s="35" t="s">
        <v>664</v>
      </c>
      <c r="E503" s="34" t="s">
        <v>161</v>
      </c>
      <c r="F503" s="38" t="s">
        <v>597</v>
      </c>
      <c r="G503" s="37" t="s">
        <v>665</v>
      </c>
      <c r="H503" s="38" t="s">
        <v>599</v>
      </c>
      <c r="I503" s="37" t="str">
        <f>G503</f>
        <v>W11176214047</v>
      </c>
      <c r="J503" s="38" t="s">
        <v>666</v>
      </c>
      <c r="K503" s="34" t="s">
        <v>148</v>
      </c>
      <c r="L503" s="36">
        <v>1</v>
      </c>
      <c r="M503" s="104" t="s">
        <v>601</v>
      </c>
      <c r="N503" s="36">
        <v>0</v>
      </c>
      <c r="O503" s="36">
        <v>0</v>
      </c>
      <c r="P503" s="104" t="s">
        <v>601</v>
      </c>
      <c r="Q503" s="36">
        <v>4</v>
      </c>
      <c r="R503" s="121">
        <v>1160.25</v>
      </c>
      <c r="S503" s="121">
        <f>N503*R503</f>
        <v>0</v>
      </c>
      <c r="T503" s="122">
        <f>O503*R503</f>
        <v>0</v>
      </c>
      <c r="U503" s="105"/>
      <c r="W503" s="154">
        <v>501</v>
      </c>
      <c r="Y503" s="155"/>
    </row>
    <row r="504" spans="1:25">
      <c r="A504" s="33" t="s">
        <v>667</v>
      </c>
      <c r="B504" s="18" t="s">
        <v>594</v>
      </c>
      <c r="C504" s="45" t="s">
        <v>668</v>
      </c>
      <c r="D504" s="35" t="s">
        <v>669</v>
      </c>
      <c r="E504" s="34" t="s">
        <v>161</v>
      </c>
      <c r="F504" s="38" t="s">
        <v>597</v>
      </c>
      <c r="G504" s="37" t="s">
        <v>670</v>
      </c>
      <c r="H504" s="38" t="s">
        <v>599</v>
      </c>
      <c r="I504" s="37" t="str">
        <f>G504</f>
        <v>W21120414012</v>
      </c>
      <c r="J504" s="38" t="s">
        <v>671</v>
      </c>
      <c r="K504" s="34" t="s">
        <v>148</v>
      </c>
      <c r="L504" s="36">
        <v>1</v>
      </c>
      <c r="M504" s="104" t="s">
        <v>601</v>
      </c>
      <c r="N504" s="36">
        <v>0</v>
      </c>
      <c r="O504" s="36">
        <v>0</v>
      </c>
      <c r="P504" s="104" t="s">
        <v>601</v>
      </c>
      <c r="Q504" s="36">
        <v>4</v>
      </c>
      <c r="R504" s="121">
        <v>504</v>
      </c>
      <c r="S504" s="121">
        <f>N504*R504</f>
        <v>0</v>
      </c>
      <c r="T504" s="122">
        <f>O504*R504</f>
        <v>0</v>
      </c>
      <c r="U504" s="105"/>
      <c r="W504" s="154">
        <v>502</v>
      </c>
      <c r="Y504" s="155"/>
    </row>
    <row r="505" spans="1:25">
      <c r="A505" s="33" t="s">
        <v>672</v>
      </c>
      <c r="B505" s="18" t="s">
        <v>594</v>
      </c>
      <c r="C505" s="45" t="s">
        <v>673</v>
      </c>
      <c r="D505" s="35" t="s">
        <v>674</v>
      </c>
      <c r="E505" s="34" t="s">
        <v>161</v>
      </c>
      <c r="F505" s="38" t="s">
        <v>597</v>
      </c>
      <c r="G505" s="37" t="s">
        <v>675</v>
      </c>
      <c r="H505" s="38" t="s">
        <v>599</v>
      </c>
      <c r="I505" s="37" t="str">
        <f>G505</f>
        <v>W21110410047</v>
      </c>
      <c r="J505" s="38" t="s">
        <v>676</v>
      </c>
      <c r="K505" s="34" t="s">
        <v>148</v>
      </c>
      <c r="L505" s="36">
        <v>2</v>
      </c>
      <c r="M505" s="104" t="s">
        <v>601</v>
      </c>
      <c r="N505" s="36">
        <v>2</v>
      </c>
      <c r="O505" s="36">
        <v>2</v>
      </c>
      <c r="P505" s="104" t="s">
        <v>601</v>
      </c>
      <c r="Q505" s="36">
        <v>4</v>
      </c>
      <c r="R505" s="121">
        <v>80.849999999999994</v>
      </c>
      <c r="S505" s="121">
        <f>N505*R505</f>
        <v>161.69999999999999</v>
      </c>
      <c r="T505" s="122">
        <f>O505*R505</f>
        <v>161.69999999999999</v>
      </c>
      <c r="U505" s="105"/>
      <c r="W505" s="154">
        <v>503</v>
      </c>
      <c r="Y505" s="155"/>
    </row>
    <row r="506" spans="1:25">
      <c r="A506" s="33" t="s">
        <v>677</v>
      </c>
      <c r="B506" s="18" t="s">
        <v>594</v>
      </c>
      <c r="C506" s="45" t="s">
        <v>678</v>
      </c>
      <c r="D506" s="35" t="s">
        <v>679</v>
      </c>
      <c r="E506" s="34" t="s">
        <v>161</v>
      </c>
      <c r="F506" s="38" t="s">
        <v>597</v>
      </c>
      <c r="G506" s="37" t="s">
        <v>680</v>
      </c>
      <c r="H506" s="38" t="s">
        <v>599</v>
      </c>
      <c r="I506" s="37" t="str">
        <f>G506</f>
        <v>W21110411032</v>
      </c>
      <c r="J506" s="38" t="s">
        <v>681</v>
      </c>
      <c r="K506" s="34" t="s">
        <v>148</v>
      </c>
      <c r="L506" s="36">
        <v>2</v>
      </c>
      <c r="M506" s="104" t="s">
        <v>601</v>
      </c>
      <c r="N506" s="36">
        <v>0</v>
      </c>
      <c r="O506" s="36">
        <v>0</v>
      </c>
      <c r="P506" s="104" t="s">
        <v>601</v>
      </c>
      <c r="Q506" s="36">
        <v>4</v>
      </c>
      <c r="R506" s="121">
        <v>130.19999999999999</v>
      </c>
      <c r="S506" s="121">
        <f>N506*R506</f>
        <v>0</v>
      </c>
      <c r="T506" s="122">
        <f>O506*R506</f>
        <v>0</v>
      </c>
      <c r="U506" s="105"/>
      <c r="W506" s="154">
        <v>504</v>
      </c>
      <c r="Y506" s="155"/>
    </row>
    <row r="507" spans="1:25" ht="25.5">
      <c r="A507" s="33" t="s">
        <v>682</v>
      </c>
      <c r="B507" s="18" t="s">
        <v>594</v>
      </c>
      <c r="C507" s="45" t="s">
        <v>683</v>
      </c>
      <c r="D507" s="35" t="s">
        <v>684</v>
      </c>
      <c r="E507" s="34" t="s">
        <v>161</v>
      </c>
      <c r="F507" s="38" t="s">
        <v>597</v>
      </c>
      <c r="G507" s="37" t="s">
        <v>685</v>
      </c>
      <c r="H507" s="38" t="s">
        <v>599</v>
      </c>
      <c r="I507" s="37" t="str">
        <f>G507</f>
        <v>W602563</v>
      </c>
      <c r="J507" s="38" t="s">
        <v>686</v>
      </c>
      <c r="K507" s="34" t="s">
        <v>148</v>
      </c>
      <c r="L507" s="36">
        <v>1</v>
      </c>
      <c r="M507" s="104" t="s">
        <v>601</v>
      </c>
      <c r="N507" s="36">
        <v>0</v>
      </c>
      <c r="O507" s="36">
        <v>0</v>
      </c>
      <c r="P507" s="104" t="s">
        <v>601</v>
      </c>
      <c r="Q507" s="36">
        <v>4</v>
      </c>
      <c r="R507" s="121">
        <v>656.25</v>
      </c>
      <c r="S507" s="121">
        <f>N507*R507</f>
        <v>0</v>
      </c>
      <c r="T507" s="122">
        <f>O507*R507</f>
        <v>0</v>
      </c>
      <c r="U507" s="105"/>
      <c r="W507" s="154">
        <v>505</v>
      </c>
      <c r="Y507" s="155"/>
    </row>
    <row r="508" spans="1:25" ht="25.5">
      <c r="A508" s="33" t="s">
        <v>687</v>
      </c>
      <c r="B508" s="18" t="s">
        <v>594</v>
      </c>
      <c r="C508" s="45" t="s">
        <v>683</v>
      </c>
      <c r="D508" s="35" t="s">
        <v>684</v>
      </c>
      <c r="E508" s="34" t="s">
        <v>161</v>
      </c>
      <c r="F508" s="38" t="s">
        <v>597</v>
      </c>
      <c r="G508" s="37" t="s">
        <v>688</v>
      </c>
      <c r="H508" s="38" t="s">
        <v>599</v>
      </c>
      <c r="I508" s="37" t="str">
        <f>G508</f>
        <v>W602562</v>
      </c>
      <c r="J508" s="38" t="s">
        <v>689</v>
      </c>
      <c r="K508" s="34" t="s">
        <v>148</v>
      </c>
      <c r="L508" s="36">
        <v>1</v>
      </c>
      <c r="M508" s="104" t="s">
        <v>601</v>
      </c>
      <c r="N508" s="36">
        <v>0</v>
      </c>
      <c r="O508" s="36">
        <v>0</v>
      </c>
      <c r="P508" s="104" t="s">
        <v>601</v>
      </c>
      <c r="Q508" s="36">
        <v>4</v>
      </c>
      <c r="R508" s="121">
        <v>656.25</v>
      </c>
      <c r="S508" s="121">
        <f>N508*R508</f>
        <v>0</v>
      </c>
      <c r="T508" s="122">
        <f>O508*R508</f>
        <v>0</v>
      </c>
      <c r="U508" s="105"/>
      <c r="W508" s="154">
        <v>506</v>
      </c>
      <c r="Y508" s="155"/>
    </row>
    <row r="509" spans="1:25" ht="25.5">
      <c r="A509" s="33" t="s">
        <v>690</v>
      </c>
      <c r="B509" s="18" t="s">
        <v>594</v>
      </c>
      <c r="C509" s="45" t="s">
        <v>691</v>
      </c>
      <c r="D509" s="35" t="s">
        <v>692</v>
      </c>
      <c r="E509" s="34" t="s">
        <v>161</v>
      </c>
      <c r="F509" s="38" t="s">
        <v>597</v>
      </c>
      <c r="G509" s="37" t="s">
        <v>693</v>
      </c>
      <c r="H509" s="38" t="s">
        <v>599</v>
      </c>
      <c r="I509" s="37" t="str">
        <f>G509</f>
        <v>W600408</v>
      </c>
      <c r="J509" s="38" t="s">
        <v>694</v>
      </c>
      <c r="K509" s="34" t="s">
        <v>148</v>
      </c>
      <c r="L509" s="36">
        <v>1</v>
      </c>
      <c r="M509" s="104" t="s">
        <v>601</v>
      </c>
      <c r="N509" s="36">
        <v>0</v>
      </c>
      <c r="O509" s="36">
        <v>0</v>
      </c>
      <c r="P509" s="104" t="s">
        <v>601</v>
      </c>
      <c r="Q509" s="36">
        <v>4</v>
      </c>
      <c r="R509" s="121">
        <v>766.5</v>
      </c>
      <c r="S509" s="121">
        <f>N509*R509</f>
        <v>0</v>
      </c>
      <c r="T509" s="122">
        <f>O509*R509</f>
        <v>0</v>
      </c>
      <c r="U509" s="105"/>
      <c r="W509" s="154">
        <v>507</v>
      </c>
      <c r="Y509" s="155"/>
    </row>
    <row r="510" spans="1:25" ht="51">
      <c r="A510" s="33" t="s">
        <v>695</v>
      </c>
      <c r="B510" s="18" t="s">
        <v>594</v>
      </c>
      <c r="C510" s="45" t="s">
        <v>696</v>
      </c>
      <c r="D510" s="35" t="s">
        <v>697</v>
      </c>
      <c r="E510" s="34" t="s">
        <v>161</v>
      </c>
      <c r="F510" s="38" t="s">
        <v>597</v>
      </c>
      <c r="G510" s="37" t="s">
        <v>698</v>
      </c>
      <c r="H510" s="38" t="s">
        <v>599</v>
      </c>
      <c r="I510" s="37" t="str">
        <f>G510</f>
        <v>W21110412082</v>
      </c>
      <c r="J510" s="38" t="s">
        <v>699</v>
      </c>
      <c r="K510" s="34" t="s">
        <v>148</v>
      </c>
      <c r="L510" s="36">
        <v>1</v>
      </c>
      <c r="M510" s="104" t="s">
        <v>601</v>
      </c>
      <c r="N510" s="36">
        <v>0</v>
      </c>
      <c r="O510" s="36">
        <v>0</v>
      </c>
      <c r="P510" s="104" t="s">
        <v>601</v>
      </c>
      <c r="Q510" s="36">
        <v>4</v>
      </c>
      <c r="R510" s="121">
        <v>127.58</v>
      </c>
      <c r="S510" s="121">
        <f>N510*R510</f>
        <v>0</v>
      </c>
      <c r="T510" s="122">
        <f>O510*R510</f>
        <v>0</v>
      </c>
      <c r="U510" s="105"/>
      <c r="W510" s="154">
        <v>508</v>
      </c>
      <c r="Y510" s="155"/>
    </row>
    <row r="511" spans="1:25" ht="25.5">
      <c r="A511" s="33" t="s">
        <v>700</v>
      </c>
      <c r="B511" s="18" t="s">
        <v>594</v>
      </c>
      <c r="C511" s="45" t="s">
        <v>701</v>
      </c>
      <c r="D511" s="35" t="s">
        <v>702</v>
      </c>
      <c r="E511" s="34" t="s">
        <v>161</v>
      </c>
      <c r="F511" s="38" t="s">
        <v>597</v>
      </c>
      <c r="G511" s="37" t="s">
        <v>703</v>
      </c>
      <c r="H511" s="38" t="s">
        <v>599</v>
      </c>
      <c r="I511" s="37" t="str">
        <f>G511</f>
        <v>W21720411017</v>
      </c>
      <c r="J511" s="38" t="s">
        <v>704</v>
      </c>
      <c r="K511" s="34" t="s">
        <v>148</v>
      </c>
      <c r="L511" s="36">
        <v>2</v>
      </c>
      <c r="M511" s="104" t="s">
        <v>601</v>
      </c>
      <c r="N511" s="36">
        <v>1</v>
      </c>
      <c r="O511" s="36">
        <v>1</v>
      </c>
      <c r="P511" s="104" t="s">
        <v>601</v>
      </c>
      <c r="Q511" s="36">
        <v>4</v>
      </c>
      <c r="R511" s="121">
        <v>40.950000000000003</v>
      </c>
      <c r="S511" s="121">
        <f>N511*R511</f>
        <v>40.950000000000003</v>
      </c>
      <c r="T511" s="122">
        <f>O511*R511</f>
        <v>40.950000000000003</v>
      </c>
      <c r="U511" s="105"/>
      <c r="W511" s="154">
        <v>509</v>
      </c>
      <c r="Y511" s="155"/>
    </row>
    <row r="512" spans="1:25" ht="25.5">
      <c r="A512" s="33" t="s">
        <v>705</v>
      </c>
      <c r="B512" s="18" t="s">
        <v>594</v>
      </c>
      <c r="C512" s="45" t="s">
        <v>706</v>
      </c>
      <c r="D512" s="35" t="s">
        <v>707</v>
      </c>
      <c r="E512" s="34" t="s">
        <v>161</v>
      </c>
      <c r="F512" s="38" t="s">
        <v>597</v>
      </c>
      <c r="G512" s="37" t="s">
        <v>708</v>
      </c>
      <c r="H512" s="38" t="s">
        <v>599</v>
      </c>
      <c r="I512" s="37" t="str">
        <f>G512</f>
        <v>W21770411032</v>
      </c>
      <c r="J512" s="38" t="s">
        <v>709</v>
      </c>
      <c r="K512" s="34" t="s">
        <v>148</v>
      </c>
      <c r="L512" s="36">
        <v>1</v>
      </c>
      <c r="M512" s="104" t="s">
        <v>601</v>
      </c>
      <c r="N512" s="36">
        <v>0</v>
      </c>
      <c r="O512" s="36">
        <v>0</v>
      </c>
      <c r="P512" s="104" t="s">
        <v>601</v>
      </c>
      <c r="Q512" s="36">
        <v>4</v>
      </c>
      <c r="R512" s="121">
        <v>498.75</v>
      </c>
      <c r="S512" s="121">
        <f>N512*R512</f>
        <v>0</v>
      </c>
      <c r="T512" s="122">
        <f>O512*R512</f>
        <v>0</v>
      </c>
      <c r="U512" s="105"/>
      <c r="W512" s="154">
        <v>510</v>
      </c>
      <c r="Y512" s="155"/>
    </row>
    <row r="513" spans="1:25">
      <c r="A513" s="33" t="s">
        <v>710</v>
      </c>
      <c r="B513" s="18" t="s">
        <v>594</v>
      </c>
      <c r="C513" s="45" t="s">
        <v>696</v>
      </c>
      <c r="D513" s="35" t="s">
        <v>697</v>
      </c>
      <c r="E513" s="34" t="s">
        <v>161</v>
      </c>
      <c r="F513" s="38" t="s">
        <v>597</v>
      </c>
      <c r="G513" s="37" t="s">
        <v>711</v>
      </c>
      <c r="H513" s="38" t="s">
        <v>599</v>
      </c>
      <c r="I513" s="37" t="str">
        <f>G513</f>
        <v>W600651</v>
      </c>
      <c r="J513" s="38" t="s">
        <v>712</v>
      </c>
      <c r="K513" s="34" t="s">
        <v>148</v>
      </c>
      <c r="L513" s="36">
        <v>1</v>
      </c>
      <c r="M513" s="104" t="s">
        <v>601</v>
      </c>
      <c r="N513" s="36">
        <v>0</v>
      </c>
      <c r="O513" s="36">
        <v>0</v>
      </c>
      <c r="P513" s="104" t="s">
        <v>601</v>
      </c>
      <c r="Q513" s="36">
        <v>4</v>
      </c>
      <c r="R513" s="121">
        <v>2199.75</v>
      </c>
      <c r="S513" s="121">
        <f>N513*R513</f>
        <v>0</v>
      </c>
      <c r="T513" s="122">
        <f>O513*R513</f>
        <v>0</v>
      </c>
      <c r="U513" s="105"/>
      <c r="W513" s="154">
        <v>511</v>
      </c>
      <c r="Y513" s="155"/>
    </row>
    <row r="514" spans="1:25" ht="25.5">
      <c r="A514" s="33" t="s">
        <v>713</v>
      </c>
      <c r="B514" s="18" t="s">
        <v>594</v>
      </c>
      <c r="C514" s="45" t="s">
        <v>714</v>
      </c>
      <c r="D514" s="35" t="s">
        <v>314</v>
      </c>
      <c r="E514" s="34" t="s">
        <v>161</v>
      </c>
      <c r="F514" s="38" t="s">
        <v>597</v>
      </c>
      <c r="G514" s="37" t="s">
        <v>715</v>
      </c>
      <c r="H514" s="38" t="s">
        <v>599</v>
      </c>
      <c r="I514" s="37" t="str">
        <f>G514</f>
        <v>W640097</v>
      </c>
      <c r="J514" s="38" t="s">
        <v>716</v>
      </c>
      <c r="K514" s="34" t="s">
        <v>148</v>
      </c>
      <c r="L514" s="36">
        <v>1</v>
      </c>
      <c r="M514" s="104" t="s">
        <v>601</v>
      </c>
      <c r="N514" s="36">
        <v>0</v>
      </c>
      <c r="O514" s="36">
        <v>0</v>
      </c>
      <c r="P514" s="104" t="s">
        <v>601</v>
      </c>
      <c r="Q514" s="36">
        <v>4</v>
      </c>
      <c r="R514" s="121">
        <v>1659</v>
      </c>
      <c r="S514" s="121">
        <f>N514*R514</f>
        <v>0</v>
      </c>
      <c r="T514" s="122">
        <f>O514*R514</f>
        <v>0</v>
      </c>
      <c r="U514" s="105"/>
      <c r="W514" s="154">
        <v>512</v>
      </c>
      <c r="Y514" s="155"/>
    </row>
    <row r="515" spans="1:25" ht="51">
      <c r="A515" s="33" t="s">
        <v>717</v>
      </c>
      <c r="B515" s="18" t="s">
        <v>594</v>
      </c>
      <c r="C515" s="45" t="s">
        <v>718</v>
      </c>
      <c r="D515" s="35" t="s">
        <v>719</v>
      </c>
      <c r="E515" s="34" t="s">
        <v>161</v>
      </c>
      <c r="F515" s="38" t="s">
        <v>597</v>
      </c>
      <c r="G515" s="37" t="s">
        <v>720</v>
      </c>
      <c r="H515" s="38" t="s">
        <v>599</v>
      </c>
      <c r="I515" s="37" t="str">
        <f>G515</f>
        <v>W21770612262</v>
      </c>
      <c r="J515" s="38" t="s">
        <v>721</v>
      </c>
      <c r="K515" s="34" t="s">
        <v>148</v>
      </c>
      <c r="L515" s="36">
        <v>1</v>
      </c>
      <c r="M515" s="104" t="s">
        <v>601</v>
      </c>
      <c r="N515" s="36">
        <v>0</v>
      </c>
      <c r="O515" s="36">
        <v>0</v>
      </c>
      <c r="P515" s="104" t="s">
        <v>601</v>
      </c>
      <c r="Q515" s="36">
        <v>4</v>
      </c>
      <c r="R515" s="121">
        <v>8347.5</v>
      </c>
      <c r="S515" s="121">
        <f>N515*R515</f>
        <v>0</v>
      </c>
      <c r="T515" s="122">
        <f>O515*R515</f>
        <v>0</v>
      </c>
      <c r="U515" s="105"/>
      <c r="W515" s="154">
        <v>513</v>
      </c>
      <c r="Y515" s="155"/>
    </row>
    <row r="516" spans="1:25" ht="25.5">
      <c r="A516" s="33" t="s">
        <v>722</v>
      </c>
      <c r="B516" s="18" t="s">
        <v>594</v>
      </c>
      <c r="C516" s="45" t="s">
        <v>714</v>
      </c>
      <c r="D516" s="45" t="s">
        <v>314</v>
      </c>
      <c r="E516" s="34" t="s">
        <v>161</v>
      </c>
      <c r="F516" s="38" t="s">
        <v>597</v>
      </c>
      <c r="G516" s="37" t="s">
        <v>723</v>
      </c>
      <c r="H516" s="38" t="s">
        <v>599</v>
      </c>
      <c r="I516" s="37" t="str">
        <f>G516</f>
        <v>W691371</v>
      </c>
      <c r="J516" s="37" t="s">
        <v>724</v>
      </c>
      <c r="K516" s="34" t="s">
        <v>148</v>
      </c>
      <c r="L516" s="36">
        <v>1</v>
      </c>
      <c r="M516" s="104" t="s">
        <v>601</v>
      </c>
      <c r="N516" s="36">
        <v>1</v>
      </c>
      <c r="O516" s="36">
        <v>1</v>
      </c>
      <c r="P516" s="104" t="s">
        <v>601</v>
      </c>
      <c r="Q516" s="36">
        <v>4</v>
      </c>
      <c r="R516" s="121">
        <v>425.25</v>
      </c>
      <c r="S516" s="121">
        <f>N516*R516</f>
        <v>425.25</v>
      </c>
      <c r="T516" s="122">
        <f>O516*R516</f>
        <v>425.25</v>
      </c>
      <c r="U516" s="105"/>
      <c r="W516" s="154">
        <v>514</v>
      </c>
      <c r="Y516" s="155"/>
    </row>
    <row r="517" spans="1:25" ht="25.5">
      <c r="A517" s="33" t="s">
        <v>725</v>
      </c>
      <c r="B517" s="18" t="s">
        <v>726</v>
      </c>
      <c r="C517" s="45" t="s">
        <v>727</v>
      </c>
      <c r="D517" s="45" t="s">
        <v>728</v>
      </c>
      <c r="E517" s="34" t="s">
        <v>161</v>
      </c>
      <c r="F517" s="38" t="s">
        <v>729</v>
      </c>
      <c r="G517" s="37" t="s">
        <v>730</v>
      </c>
      <c r="H517" s="38" t="str">
        <f>F517</f>
        <v>Siemens</v>
      </c>
      <c r="I517" s="38" t="str">
        <f>G517</f>
        <v xml:space="preserve">6ES7215-1AG31-0XB0 </v>
      </c>
      <c r="J517" s="37"/>
      <c r="K517" s="34" t="s">
        <v>148</v>
      </c>
      <c r="L517" s="36">
        <v>1</v>
      </c>
      <c r="M517" s="104" t="s">
        <v>601</v>
      </c>
      <c r="N517" s="36">
        <v>0</v>
      </c>
      <c r="O517" s="36">
        <v>0</v>
      </c>
      <c r="P517" s="104" t="s">
        <v>601</v>
      </c>
      <c r="Q517" s="36">
        <v>4</v>
      </c>
      <c r="R517" s="121">
        <v>2478</v>
      </c>
      <c r="S517" s="121">
        <f>N517*R517</f>
        <v>0</v>
      </c>
      <c r="T517" s="122">
        <f>O517*R517</f>
        <v>0</v>
      </c>
      <c r="U517" s="105"/>
      <c r="W517" s="154">
        <v>515</v>
      </c>
      <c r="Y517" s="155"/>
    </row>
    <row r="518" spans="1:25" ht="25.5">
      <c r="A518" s="33" t="s">
        <v>731</v>
      </c>
      <c r="B518" s="18" t="s">
        <v>726</v>
      </c>
      <c r="C518" s="45" t="s">
        <v>732</v>
      </c>
      <c r="D518" s="45" t="s">
        <v>733</v>
      </c>
      <c r="E518" s="34" t="s">
        <v>161</v>
      </c>
      <c r="F518" s="38" t="s">
        <v>729</v>
      </c>
      <c r="G518" s="37" t="s">
        <v>734</v>
      </c>
      <c r="H518" s="38" t="str">
        <f>F518</f>
        <v>Siemens</v>
      </c>
      <c r="I518" s="38" t="str">
        <f>G518</f>
        <v xml:space="preserve">6ES7231-4HF32-0XB0 </v>
      </c>
      <c r="J518" s="37"/>
      <c r="K518" s="34" t="s">
        <v>148</v>
      </c>
      <c r="L518" s="36">
        <v>1</v>
      </c>
      <c r="M518" s="104" t="s">
        <v>601</v>
      </c>
      <c r="N518" s="36">
        <v>0</v>
      </c>
      <c r="O518" s="36">
        <v>0</v>
      </c>
      <c r="P518" s="104" t="s">
        <v>601</v>
      </c>
      <c r="Q518" s="36">
        <v>4</v>
      </c>
      <c r="R518" s="121">
        <v>1590.75</v>
      </c>
      <c r="S518" s="121">
        <f>N518*R518</f>
        <v>0</v>
      </c>
      <c r="T518" s="122">
        <f>O518*R518</f>
        <v>0</v>
      </c>
      <c r="U518" s="105"/>
      <c r="W518" s="154">
        <v>516</v>
      </c>
      <c r="Y518" s="155"/>
    </row>
    <row r="519" spans="1:25" ht="25.5">
      <c r="A519" s="33" t="s">
        <v>735</v>
      </c>
      <c r="B519" s="18" t="s">
        <v>726</v>
      </c>
      <c r="C519" s="45" t="s">
        <v>736</v>
      </c>
      <c r="D519" s="45" t="s">
        <v>737</v>
      </c>
      <c r="E519" s="34" t="s">
        <v>161</v>
      </c>
      <c r="F519" s="38" t="s">
        <v>729</v>
      </c>
      <c r="G519" s="37" t="s">
        <v>738</v>
      </c>
      <c r="H519" s="38" t="str">
        <f>F519</f>
        <v>Siemens</v>
      </c>
      <c r="I519" s="38" t="str">
        <f>G519</f>
        <v xml:space="preserve">6ES7221-1BH32-0XB0 </v>
      </c>
      <c r="J519" s="37"/>
      <c r="K519" s="34" t="s">
        <v>148</v>
      </c>
      <c r="L519" s="36">
        <v>1</v>
      </c>
      <c r="M519" s="104" t="s">
        <v>601</v>
      </c>
      <c r="N519" s="36">
        <v>0</v>
      </c>
      <c r="O519" s="36">
        <v>0</v>
      </c>
      <c r="P519" s="104" t="s">
        <v>601</v>
      </c>
      <c r="Q519" s="36">
        <v>4</v>
      </c>
      <c r="R519" s="121">
        <v>997.5</v>
      </c>
      <c r="S519" s="121">
        <f>N519*R519</f>
        <v>0</v>
      </c>
      <c r="T519" s="122">
        <f>O519*R519</f>
        <v>0</v>
      </c>
      <c r="U519" s="105"/>
      <c r="W519" s="154">
        <v>517</v>
      </c>
      <c r="Y519" s="155"/>
    </row>
    <row r="520" spans="1:25" ht="25.5">
      <c r="A520" s="33" t="s">
        <v>739</v>
      </c>
      <c r="B520" s="18" t="s">
        <v>726</v>
      </c>
      <c r="C520" s="45" t="s">
        <v>740</v>
      </c>
      <c r="D520" s="45" t="s">
        <v>741</v>
      </c>
      <c r="E520" s="34" t="s">
        <v>161</v>
      </c>
      <c r="F520" s="38" t="s">
        <v>729</v>
      </c>
      <c r="G520" s="37" t="s">
        <v>742</v>
      </c>
      <c r="H520" s="38" t="str">
        <f>F520</f>
        <v>Siemens</v>
      </c>
      <c r="I520" s="38" t="str">
        <f>G520</f>
        <v xml:space="preserve">6ES7222-1BF32-0XB0 </v>
      </c>
      <c r="J520" s="37"/>
      <c r="K520" s="34" t="s">
        <v>148</v>
      </c>
      <c r="L520" s="36">
        <v>1</v>
      </c>
      <c r="M520" s="104" t="s">
        <v>601</v>
      </c>
      <c r="N520" s="36">
        <v>0</v>
      </c>
      <c r="O520" s="36">
        <v>0</v>
      </c>
      <c r="P520" s="104" t="s">
        <v>601</v>
      </c>
      <c r="Q520" s="36">
        <v>4</v>
      </c>
      <c r="R520" s="121">
        <v>475.13</v>
      </c>
      <c r="S520" s="121">
        <f>N520*R520</f>
        <v>0</v>
      </c>
      <c r="T520" s="122">
        <f>O520*R520</f>
        <v>0</v>
      </c>
      <c r="U520" s="105"/>
      <c r="W520" s="154">
        <v>518</v>
      </c>
      <c r="Y520" s="155"/>
    </row>
    <row r="521" spans="1:25" ht="25.5">
      <c r="A521" s="33" t="s">
        <v>743</v>
      </c>
      <c r="B521" s="18" t="s">
        <v>744</v>
      </c>
      <c r="C521" s="45" t="s">
        <v>745</v>
      </c>
      <c r="D521" s="45" t="s">
        <v>746</v>
      </c>
      <c r="E521" s="34" t="s">
        <v>161</v>
      </c>
      <c r="F521" s="38" t="s">
        <v>324</v>
      </c>
      <c r="G521" s="37" t="s">
        <v>747</v>
      </c>
      <c r="H521" s="38" t="s">
        <v>326</v>
      </c>
      <c r="I521" s="37" t="str">
        <f>G521</f>
        <v>FABA-Plus 35.046</v>
      </c>
      <c r="J521" s="37"/>
      <c r="K521" s="34" t="s">
        <v>148</v>
      </c>
      <c r="L521" s="36">
        <v>5</v>
      </c>
      <c r="M521" s="104" t="s">
        <v>601</v>
      </c>
      <c r="N521" s="36">
        <v>1</v>
      </c>
      <c r="O521" s="36">
        <v>1</v>
      </c>
      <c r="P521" s="104" t="s">
        <v>601</v>
      </c>
      <c r="Q521" s="36">
        <v>5</v>
      </c>
      <c r="R521" s="121">
        <v>892.97</v>
      </c>
      <c r="S521" s="121">
        <f>N521*R521</f>
        <v>892.97</v>
      </c>
      <c r="T521" s="122">
        <f>O521*R521</f>
        <v>892.97</v>
      </c>
      <c r="U521" s="105"/>
      <c r="W521" s="154">
        <v>519</v>
      </c>
      <c r="Y521" s="155"/>
    </row>
    <row r="522" spans="1:25" ht="25.5">
      <c r="A522" s="33" t="s">
        <v>748</v>
      </c>
      <c r="B522" s="18" t="s">
        <v>749</v>
      </c>
      <c r="C522" s="45" t="s">
        <v>750</v>
      </c>
      <c r="D522" s="45" t="s">
        <v>751</v>
      </c>
      <c r="E522" s="34" t="s">
        <v>161</v>
      </c>
      <c r="F522" s="38" t="s">
        <v>324</v>
      </c>
      <c r="G522" s="37" t="s">
        <v>747</v>
      </c>
      <c r="H522" s="38" t="s">
        <v>326</v>
      </c>
      <c r="I522" s="37" t="str">
        <f>G522</f>
        <v>FABA-Plus 35.046</v>
      </c>
      <c r="J522" s="37"/>
      <c r="K522" s="34" t="s">
        <v>148</v>
      </c>
      <c r="L522" s="36">
        <v>1</v>
      </c>
      <c r="M522" s="104" t="s">
        <v>601</v>
      </c>
      <c r="N522" s="36">
        <v>0</v>
      </c>
      <c r="O522" s="36">
        <v>0</v>
      </c>
      <c r="P522" s="104" t="s">
        <v>601</v>
      </c>
      <c r="Q522" s="36">
        <v>5</v>
      </c>
      <c r="R522" s="121">
        <v>1189.02</v>
      </c>
      <c r="S522" s="121">
        <f>N522*R522</f>
        <v>0</v>
      </c>
      <c r="T522" s="122">
        <f>O522*R522</f>
        <v>0</v>
      </c>
      <c r="U522" s="105"/>
      <c r="W522" s="154">
        <v>520</v>
      </c>
      <c r="Y522" s="155"/>
    </row>
    <row r="523" spans="1:25" ht="25.5">
      <c r="A523" s="33" t="s">
        <v>752</v>
      </c>
      <c r="B523" s="18" t="s">
        <v>753</v>
      </c>
      <c r="C523" s="45" t="s">
        <v>754</v>
      </c>
      <c r="D523" s="45" t="s">
        <v>755</v>
      </c>
      <c r="E523" s="34" t="s">
        <v>161</v>
      </c>
      <c r="F523" s="38" t="s">
        <v>324</v>
      </c>
      <c r="G523" s="37" t="s">
        <v>747</v>
      </c>
      <c r="H523" s="38" t="s">
        <v>326</v>
      </c>
      <c r="I523" s="37" t="str">
        <f>G523</f>
        <v>FABA-Plus 35.046</v>
      </c>
      <c r="J523" s="37"/>
      <c r="K523" s="34" t="s">
        <v>148</v>
      </c>
      <c r="L523" s="36">
        <v>1</v>
      </c>
      <c r="M523" s="104" t="s">
        <v>601</v>
      </c>
      <c r="N523" s="36">
        <v>1</v>
      </c>
      <c r="O523" s="36">
        <v>1</v>
      </c>
      <c r="P523" s="104" t="s">
        <v>601</v>
      </c>
      <c r="Q523" s="36">
        <v>5</v>
      </c>
      <c r="R523" s="121">
        <v>1885.49</v>
      </c>
      <c r="S523" s="121">
        <f>N523*R523</f>
        <v>1885.49</v>
      </c>
      <c r="T523" s="122">
        <f>O523*R523</f>
        <v>1885.49</v>
      </c>
      <c r="U523" s="105"/>
      <c r="W523" s="154">
        <v>521</v>
      </c>
      <c r="Y523" s="155"/>
    </row>
    <row r="524" spans="1:25" ht="25.5">
      <c r="A524" s="33" t="s">
        <v>756</v>
      </c>
      <c r="B524" s="18" t="s">
        <v>757</v>
      </c>
      <c r="C524" s="45" t="s">
        <v>758</v>
      </c>
      <c r="D524" s="45" t="s">
        <v>759</v>
      </c>
      <c r="E524" s="34" t="s">
        <v>161</v>
      </c>
      <c r="F524" s="38" t="s">
        <v>324</v>
      </c>
      <c r="G524" s="37" t="s">
        <v>760</v>
      </c>
      <c r="H524" s="38" t="s">
        <v>326</v>
      </c>
      <c r="I524" s="37" t="str">
        <f>G524</f>
        <v>ARI / ZIVA-Z 22.014</v>
      </c>
      <c r="J524" s="37"/>
      <c r="K524" s="34" t="s">
        <v>148</v>
      </c>
      <c r="L524" s="36">
        <v>2</v>
      </c>
      <c r="M524" s="104" t="s">
        <v>601</v>
      </c>
      <c r="N524" s="36">
        <v>1</v>
      </c>
      <c r="O524" s="36">
        <v>1</v>
      </c>
      <c r="P524" s="104" t="s">
        <v>601</v>
      </c>
      <c r="Q524" s="36">
        <v>5</v>
      </c>
      <c r="R524" s="121">
        <v>350.39</v>
      </c>
      <c r="S524" s="121">
        <f>N524*R524</f>
        <v>350.39</v>
      </c>
      <c r="T524" s="122">
        <f>O524*R524</f>
        <v>350.39</v>
      </c>
      <c r="U524" s="105"/>
      <c r="W524" s="154">
        <v>522</v>
      </c>
      <c r="Y524" s="155"/>
    </row>
    <row r="525" spans="1:25" ht="25.5">
      <c r="A525" s="33" t="s">
        <v>761</v>
      </c>
      <c r="B525" s="18" t="s">
        <v>762</v>
      </c>
      <c r="C525" s="45" t="s">
        <v>322</v>
      </c>
      <c r="D525" s="45" t="s">
        <v>323</v>
      </c>
      <c r="E525" s="34" t="s">
        <v>161</v>
      </c>
      <c r="F525" s="38" t="s">
        <v>324</v>
      </c>
      <c r="G525" s="37" t="s">
        <v>763</v>
      </c>
      <c r="H525" s="38" t="s">
        <v>326</v>
      </c>
      <c r="I525" s="37" t="str">
        <f>G525</f>
        <v>ARI-SAFE 35.902</v>
      </c>
      <c r="J525" s="37"/>
      <c r="K525" s="34" t="s">
        <v>148</v>
      </c>
      <c r="L525" s="36">
        <v>1</v>
      </c>
      <c r="M525" s="104" t="s">
        <v>601</v>
      </c>
      <c r="N525" s="36">
        <v>1</v>
      </c>
      <c r="O525" s="36">
        <v>1</v>
      </c>
      <c r="P525" s="104" t="s">
        <v>601</v>
      </c>
      <c r="Q525" s="36">
        <v>5</v>
      </c>
      <c r="R525" s="121">
        <v>2284.12</v>
      </c>
      <c r="S525" s="121">
        <f>N525*R525</f>
        <v>2284.12</v>
      </c>
      <c r="T525" s="122">
        <f>O525*R525</f>
        <v>2284.12</v>
      </c>
      <c r="U525" s="105"/>
      <c r="W525" s="154">
        <v>523</v>
      </c>
      <c r="Y525" s="155"/>
    </row>
    <row r="526" spans="1:25" ht="25.5">
      <c r="A526" s="33" t="s">
        <v>764</v>
      </c>
      <c r="B526" s="57" t="s">
        <v>765</v>
      </c>
      <c r="C526" s="45" t="s">
        <v>766</v>
      </c>
      <c r="D526" s="58" t="s">
        <v>767</v>
      </c>
      <c r="E526" s="34" t="s">
        <v>161</v>
      </c>
      <c r="F526" s="38" t="s">
        <v>324</v>
      </c>
      <c r="G526" s="53" t="s">
        <v>768</v>
      </c>
      <c r="H526" s="38" t="s">
        <v>326</v>
      </c>
      <c r="I526" s="37" t="str">
        <f>G526</f>
        <v>0446000781 / 0385070750</v>
      </c>
      <c r="J526" s="37" t="s">
        <v>769</v>
      </c>
      <c r="K526" s="34" t="s">
        <v>148</v>
      </c>
      <c r="L526" s="36">
        <v>2</v>
      </c>
      <c r="M526" s="104" t="s">
        <v>601</v>
      </c>
      <c r="N526" s="36">
        <v>2</v>
      </c>
      <c r="O526" s="36">
        <v>2</v>
      </c>
      <c r="P526" s="104" t="s">
        <v>601</v>
      </c>
      <c r="Q526" s="36">
        <v>5</v>
      </c>
      <c r="R526" s="121">
        <v>152.25</v>
      </c>
      <c r="S526" s="121">
        <f>N526*R526</f>
        <v>304.5</v>
      </c>
      <c r="T526" s="122">
        <f>O526*R526</f>
        <v>304.5</v>
      </c>
      <c r="W526" s="154">
        <v>524</v>
      </c>
      <c r="Y526" s="155"/>
    </row>
    <row r="527" spans="1:25" ht="25.5">
      <c r="A527" s="31" t="s">
        <v>770</v>
      </c>
      <c r="B527" s="57" t="s">
        <v>771</v>
      </c>
      <c r="C527" s="59" t="s">
        <v>772</v>
      </c>
      <c r="D527" s="59" t="s">
        <v>773</v>
      </c>
      <c r="E527" s="34" t="s">
        <v>161</v>
      </c>
      <c r="F527" s="38" t="s">
        <v>774</v>
      </c>
      <c r="G527" s="53" t="s">
        <v>775</v>
      </c>
      <c r="H527" s="38" t="str">
        <f>F527</f>
        <v>RBS</v>
      </c>
      <c r="I527" s="38" t="str">
        <f>G527</f>
        <v>RBS30 V50-200(215)Ø340</v>
      </c>
      <c r="J527" s="37"/>
      <c r="K527" s="34" t="s">
        <v>148</v>
      </c>
      <c r="L527" s="36">
        <v>1</v>
      </c>
      <c r="M527" s="104" t="s">
        <v>601</v>
      </c>
      <c r="N527" s="36">
        <v>0</v>
      </c>
      <c r="O527" s="36">
        <v>0</v>
      </c>
      <c r="P527" s="104" t="s">
        <v>601</v>
      </c>
      <c r="Q527" s="36">
        <v>6</v>
      </c>
      <c r="R527" s="121">
        <v>1289.93</v>
      </c>
      <c r="S527" s="121">
        <f>N527*R527</f>
        <v>0</v>
      </c>
      <c r="T527" s="122">
        <f>O527*R527</f>
        <v>0</v>
      </c>
      <c r="W527" s="154">
        <v>525</v>
      </c>
      <c r="Y527" s="155"/>
    </row>
    <row r="528" spans="1:25" ht="25.5">
      <c r="A528" s="33" t="s">
        <v>776</v>
      </c>
      <c r="B528" s="18" t="s">
        <v>777</v>
      </c>
      <c r="C528" s="45" t="s">
        <v>778</v>
      </c>
      <c r="D528" s="45" t="s">
        <v>779</v>
      </c>
      <c r="E528" s="34" t="s">
        <v>161</v>
      </c>
      <c r="F528" s="38" t="s">
        <v>318</v>
      </c>
      <c r="G528" s="37" t="s">
        <v>780</v>
      </c>
      <c r="H528" s="38" t="s">
        <v>781</v>
      </c>
      <c r="I528" s="37" t="str">
        <f>G528</f>
        <v>000082592</v>
      </c>
      <c r="J528" s="38" t="s">
        <v>782</v>
      </c>
      <c r="K528" s="34" t="s">
        <v>148</v>
      </c>
      <c r="L528" s="36">
        <v>1</v>
      </c>
      <c r="M528" s="104" t="s">
        <v>601</v>
      </c>
      <c r="N528" s="36">
        <v>1</v>
      </c>
      <c r="O528" s="36">
        <v>1</v>
      </c>
      <c r="P528" s="104" t="s">
        <v>601</v>
      </c>
      <c r="Q528" s="36">
        <v>5</v>
      </c>
      <c r="R528" s="121">
        <v>1741.43</v>
      </c>
      <c r="S528" s="121">
        <f>N528*R528</f>
        <v>1741.43</v>
      </c>
      <c r="T528" s="122">
        <f>O528*R528</f>
        <v>1741.43</v>
      </c>
      <c r="U528" s="105"/>
      <c r="W528" s="154">
        <v>526</v>
      </c>
      <c r="Y528" s="155"/>
    </row>
    <row r="529" spans="1:25" ht="25.5">
      <c r="A529" s="33" t="s">
        <v>783</v>
      </c>
      <c r="B529" s="18" t="s">
        <v>784</v>
      </c>
      <c r="C529" s="45" t="s">
        <v>778</v>
      </c>
      <c r="D529" s="45" t="s">
        <v>779</v>
      </c>
      <c r="E529" s="34" t="s">
        <v>161</v>
      </c>
      <c r="F529" s="38" t="s">
        <v>785</v>
      </c>
      <c r="G529" s="37" t="s">
        <v>786</v>
      </c>
      <c r="H529" s="38" t="s">
        <v>785</v>
      </c>
      <c r="I529" s="37" t="str">
        <f>G529</f>
        <v>14063318</v>
      </c>
      <c r="J529" s="37" t="s">
        <v>787</v>
      </c>
      <c r="K529" s="34" t="s">
        <v>148</v>
      </c>
      <c r="L529" s="36">
        <v>1</v>
      </c>
      <c r="M529" s="104" t="s">
        <v>601</v>
      </c>
      <c r="N529" s="36">
        <v>1</v>
      </c>
      <c r="O529" s="36">
        <v>1</v>
      </c>
      <c r="P529" s="104" t="s">
        <v>601</v>
      </c>
      <c r="Q529" s="36">
        <v>5</v>
      </c>
      <c r="R529" s="121">
        <v>600.08000000000004</v>
      </c>
      <c r="S529" s="121">
        <f>N529*R529</f>
        <v>600.08000000000004</v>
      </c>
      <c r="T529" s="122">
        <f>O529*R529</f>
        <v>600.08000000000004</v>
      </c>
      <c r="U529" s="105"/>
      <c r="W529" s="154">
        <v>527</v>
      </c>
      <c r="Y529" s="155"/>
    </row>
    <row r="530" spans="1:25" ht="38.25">
      <c r="A530" s="33" t="s">
        <v>788</v>
      </c>
      <c r="B530" s="18" t="s">
        <v>789</v>
      </c>
      <c r="C530" s="45" t="s">
        <v>790</v>
      </c>
      <c r="D530" s="45" t="s">
        <v>791</v>
      </c>
      <c r="E530" s="34" t="s">
        <v>161</v>
      </c>
      <c r="F530" s="38" t="s">
        <v>792</v>
      </c>
      <c r="G530" s="37" t="s">
        <v>793</v>
      </c>
      <c r="H530" s="38" t="s">
        <v>794</v>
      </c>
      <c r="I530" s="37" t="str">
        <f>G530</f>
        <v>Gestra / RK76</v>
      </c>
      <c r="J530" s="38" t="s">
        <v>795</v>
      </c>
      <c r="K530" s="34" t="s">
        <v>148</v>
      </c>
      <c r="L530" s="36">
        <v>3</v>
      </c>
      <c r="M530" s="104" t="s">
        <v>601</v>
      </c>
      <c r="N530" s="36">
        <v>1</v>
      </c>
      <c r="O530" s="36">
        <v>1</v>
      </c>
      <c r="P530" s="104" t="s">
        <v>601</v>
      </c>
      <c r="Q530" s="36">
        <v>10</v>
      </c>
      <c r="R530" s="121">
        <v>165.38</v>
      </c>
      <c r="S530" s="121">
        <f>N530*R530</f>
        <v>165.38</v>
      </c>
      <c r="T530" s="122">
        <f>O530*R530</f>
        <v>165.38</v>
      </c>
      <c r="U530" s="105"/>
      <c r="W530" s="154">
        <v>528</v>
      </c>
      <c r="Y530" s="155"/>
    </row>
    <row r="531" spans="1:25" ht="102">
      <c r="A531" s="33" t="s">
        <v>796</v>
      </c>
      <c r="B531" s="18" t="s">
        <v>797</v>
      </c>
      <c r="C531" s="45" t="s">
        <v>798</v>
      </c>
      <c r="D531" s="45" t="s">
        <v>799</v>
      </c>
      <c r="E531" s="34" t="s">
        <v>161</v>
      </c>
      <c r="F531" s="38" t="s">
        <v>792</v>
      </c>
      <c r="G531" s="37" t="s">
        <v>800</v>
      </c>
      <c r="H531" s="38" t="s">
        <v>794</v>
      </c>
      <c r="I531" s="37" t="str">
        <f>G531</f>
        <v>335703</v>
      </c>
      <c r="J531" s="38" t="s">
        <v>801</v>
      </c>
      <c r="K531" s="34" t="s">
        <v>148</v>
      </c>
      <c r="L531" s="36">
        <v>1</v>
      </c>
      <c r="M531" s="104" t="s">
        <v>601</v>
      </c>
      <c r="N531" s="36">
        <v>1</v>
      </c>
      <c r="O531" s="36">
        <v>1</v>
      </c>
      <c r="P531" s="104" t="s">
        <v>601</v>
      </c>
      <c r="Q531" s="36">
        <v>10</v>
      </c>
      <c r="R531" s="121">
        <v>1942.5</v>
      </c>
      <c r="S531" s="121">
        <f>N531*R531</f>
        <v>1942.5</v>
      </c>
      <c r="T531" s="122">
        <f>O531*R531</f>
        <v>1942.5</v>
      </c>
      <c r="U531" s="105"/>
      <c r="W531" s="154">
        <v>529</v>
      </c>
      <c r="Y531" s="155"/>
    </row>
    <row r="532" spans="1:25" ht="51">
      <c r="A532" s="33" t="s">
        <v>802</v>
      </c>
      <c r="B532" s="18" t="s">
        <v>797</v>
      </c>
      <c r="C532" s="45" t="s">
        <v>803</v>
      </c>
      <c r="D532" s="45" t="s">
        <v>804</v>
      </c>
      <c r="E532" s="34" t="s">
        <v>161</v>
      </c>
      <c r="F532" s="38" t="s">
        <v>792</v>
      </c>
      <c r="G532" s="37" t="s">
        <v>805</v>
      </c>
      <c r="H532" s="38" t="s">
        <v>794</v>
      </c>
      <c r="I532" s="37" t="str">
        <f>G532</f>
        <v>335702</v>
      </c>
      <c r="J532" s="38" t="s">
        <v>801</v>
      </c>
      <c r="K532" s="34" t="s">
        <v>148</v>
      </c>
      <c r="L532" s="36">
        <v>1</v>
      </c>
      <c r="M532" s="104" t="s">
        <v>601</v>
      </c>
      <c r="N532" s="36">
        <v>1</v>
      </c>
      <c r="O532" s="36">
        <v>1</v>
      </c>
      <c r="P532" s="104" t="s">
        <v>601</v>
      </c>
      <c r="Q532" s="36">
        <v>10</v>
      </c>
      <c r="R532" s="121">
        <v>162.75</v>
      </c>
      <c r="S532" s="121">
        <f>N532*R532</f>
        <v>162.75</v>
      </c>
      <c r="T532" s="122">
        <f>O532*R532</f>
        <v>162.75</v>
      </c>
      <c r="U532" s="105"/>
      <c r="W532" s="154">
        <v>530</v>
      </c>
      <c r="Y532" s="155"/>
    </row>
    <row r="533" spans="1:25" ht="38.25">
      <c r="A533" s="33" t="s">
        <v>806</v>
      </c>
      <c r="B533" s="18" t="s">
        <v>797</v>
      </c>
      <c r="C533" s="45" t="s">
        <v>807</v>
      </c>
      <c r="D533" s="45" t="s">
        <v>808</v>
      </c>
      <c r="E533" s="34" t="s">
        <v>161</v>
      </c>
      <c r="F533" s="38" t="s">
        <v>792</v>
      </c>
      <c r="G533" s="37" t="s">
        <v>429</v>
      </c>
      <c r="H533" s="38" t="s">
        <v>794</v>
      </c>
      <c r="I533" s="37" t="str">
        <f>G533</f>
        <v>-</v>
      </c>
      <c r="J533" s="38" t="s">
        <v>801</v>
      </c>
      <c r="K533" s="34" t="s">
        <v>148</v>
      </c>
      <c r="L533" s="36">
        <v>1</v>
      </c>
      <c r="M533" s="104" t="s">
        <v>601</v>
      </c>
      <c r="N533" s="36">
        <v>1</v>
      </c>
      <c r="O533" s="36">
        <v>1</v>
      </c>
      <c r="P533" s="104" t="s">
        <v>601</v>
      </c>
      <c r="Q533" s="36">
        <v>10</v>
      </c>
      <c r="R533" s="121">
        <v>4341.75</v>
      </c>
      <c r="S533" s="121">
        <f>N533*R533</f>
        <v>4341.75</v>
      </c>
      <c r="T533" s="122">
        <f>O533*R533</f>
        <v>4341.75</v>
      </c>
      <c r="U533" s="105"/>
      <c r="W533" s="154">
        <v>531</v>
      </c>
      <c r="Y533" s="155"/>
    </row>
    <row r="534" spans="1:25" ht="25.5">
      <c r="A534" s="33" t="s">
        <v>809</v>
      </c>
      <c r="B534" s="18" t="s">
        <v>797</v>
      </c>
      <c r="C534" s="45" t="s">
        <v>810</v>
      </c>
      <c r="D534" s="45" t="s">
        <v>811</v>
      </c>
      <c r="E534" s="34" t="s">
        <v>161</v>
      </c>
      <c r="F534" s="38" t="s">
        <v>792</v>
      </c>
      <c r="G534" s="37" t="s">
        <v>429</v>
      </c>
      <c r="H534" s="38" t="s">
        <v>794</v>
      </c>
      <c r="I534" s="37" t="str">
        <f>G534</f>
        <v>-</v>
      </c>
      <c r="J534" s="38" t="s">
        <v>812</v>
      </c>
      <c r="K534" s="34" t="s">
        <v>148</v>
      </c>
      <c r="L534" s="36">
        <v>1</v>
      </c>
      <c r="M534" s="104" t="s">
        <v>601</v>
      </c>
      <c r="N534" s="36">
        <v>0</v>
      </c>
      <c r="O534" s="36">
        <v>0</v>
      </c>
      <c r="P534" s="104" t="s">
        <v>601</v>
      </c>
      <c r="Q534" s="36">
        <v>10</v>
      </c>
      <c r="R534" s="121">
        <v>8866.99</v>
      </c>
      <c r="S534" s="121">
        <f>N534*R534</f>
        <v>0</v>
      </c>
      <c r="T534" s="122">
        <f>O534*R534</f>
        <v>0</v>
      </c>
      <c r="U534" s="105"/>
      <c r="W534" s="154">
        <v>532</v>
      </c>
      <c r="Y534" s="155"/>
    </row>
    <row r="535" spans="1:25" ht="51">
      <c r="A535" s="33" t="s">
        <v>813</v>
      </c>
      <c r="B535" s="18" t="s">
        <v>814</v>
      </c>
      <c r="C535" s="60" t="s">
        <v>815</v>
      </c>
      <c r="D535" s="45" t="s">
        <v>816</v>
      </c>
      <c r="E535" s="34" t="s">
        <v>161</v>
      </c>
      <c r="F535" s="38" t="s">
        <v>792</v>
      </c>
      <c r="G535" s="37" t="s">
        <v>817</v>
      </c>
      <c r="H535" s="38" t="s">
        <v>794</v>
      </c>
      <c r="I535" s="37" t="str">
        <f>G535</f>
        <v>335063</v>
      </c>
      <c r="J535" s="38" t="s">
        <v>818</v>
      </c>
      <c r="K535" s="34" t="s">
        <v>148</v>
      </c>
      <c r="L535" s="36">
        <v>1</v>
      </c>
      <c r="M535" s="104" t="s">
        <v>601</v>
      </c>
      <c r="N535" s="36">
        <v>1</v>
      </c>
      <c r="O535" s="36">
        <v>1</v>
      </c>
      <c r="P535" s="104" t="s">
        <v>601</v>
      </c>
      <c r="Q535" s="36">
        <v>10</v>
      </c>
      <c r="R535" s="121">
        <v>1281</v>
      </c>
      <c r="S535" s="121">
        <f>N535*R535</f>
        <v>1281</v>
      </c>
      <c r="T535" s="122">
        <f>O535*R535</f>
        <v>1281</v>
      </c>
      <c r="U535" s="105"/>
      <c r="W535" s="154">
        <v>533</v>
      </c>
      <c r="Y535" s="155"/>
    </row>
    <row r="536" spans="1:25">
      <c r="A536" s="33" t="s">
        <v>819</v>
      </c>
      <c r="B536" s="18" t="s">
        <v>814</v>
      </c>
      <c r="C536" s="45" t="s">
        <v>820</v>
      </c>
      <c r="D536" s="45" t="s">
        <v>821</v>
      </c>
      <c r="E536" s="34" t="s">
        <v>161</v>
      </c>
      <c r="F536" s="38" t="s">
        <v>792</v>
      </c>
      <c r="G536" s="37" t="s">
        <v>822</v>
      </c>
      <c r="H536" s="38" t="s">
        <v>794</v>
      </c>
      <c r="I536" s="37" t="str">
        <f>G536</f>
        <v>335064</v>
      </c>
      <c r="J536" s="38" t="s">
        <v>818</v>
      </c>
      <c r="K536" s="34" t="s">
        <v>148</v>
      </c>
      <c r="L536" s="36">
        <v>1</v>
      </c>
      <c r="M536" s="104" t="s">
        <v>601</v>
      </c>
      <c r="N536" s="36">
        <v>1</v>
      </c>
      <c r="O536" s="36">
        <v>1</v>
      </c>
      <c r="P536" s="104" t="s">
        <v>601</v>
      </c>
      <c r="Q536" s="36">
        <v>10</v>
      </c>
      <c r="R536" s="121">
        <v>645.75</v>
      </c>
      <c r="S536" s="121">
        <f>N536*R536</f>
        <v>645.75</v>
      </c>
      <c r="T536" s="122">
        <f>O536*R536</f>
        <v>645.75</v>
      </c>
      <c r="U536" s="105"/>
      <c r="W536" s="154">
        <v>534</v>
      </c>
      <c r="Y536" s="155"/>
    </row>
    <row r="537" spans="1:25" ht="25.5">
      <c r="A537" s="33" t="s">
        <v>823</v>
      </c>
      <c r="B537" s="18" t="s">
        <v>814</v>
      </c>
      <c r="C537" s="45" t="s">
        <v>824</v>
      </c>
      <c r="D537" s="45" t="s">
        <v>825</v>
      </c>
      <c r="E537" s="34" t="s">
        <v>161</v>
      </c>
      <c r="F537" s="38" t="s">
        <v>792</v>
      </c>
      <c r="G537" s="37" t="s">
        <v>826</v>
      </c>
      <c r="H537" s="38" t="s">
        <v>794</v>
      </c>
      <c r="I537" s="37" t="str">
        <f>G537</f>
        <v>335131</v>
      </c>
      <c r="J537" s="38" t="s">
        <v>818</v>
      </c>
      <c r="K537" s="34" t="s">
        <v>148</v>
      </c>
      <c r="L537" s="36">
        <v>1</v>
      </c>
      <c r="M537" s="104" t="s">
        <v>601</v>
      </c>
      <c r="N537" s="36">
        <v>1</v>
      </c>
      <c r="O537" s="36">
        <v>1</v>
      </c>
      <c r="P537" s="104" t="s">
        <v>601</v>
      </c>
      <c r="Q537" s="36">
        <v>10</v>
      </c>
      <c r="R537" s="121">
        <v>110.25</v>
      </c>
      <c r="S537" s="121">
        <f>N537*R537</f>
        <v>110.25</v>
      </c>
      <c r="T537" s="122">
        <f>O537*R537</f>
        <v>110.25</v>
      </c>
      <c r="U537" s="105"/>
      <c r="W537" s="154">
        <v>535</v>
      </c>
      <c r="Y537" s="155"/>
    </row>
    <row r="538" spans="1:25">
      <c r="A538" s="33" t="s">
        <v>827</v>
      </c>
      <c r="B538" s="18" t="s">
        <v>814</v>
      </c>
      <c r="C538" s="45" t="s">
        <v>750</v>
      </c>
      <c r="D538" s="45" t="s">
        <v>751</v>
      </c>
      <c r="E538" s="34" t="s">
        <v>161</v>
      </c>
      <c r="F538" s="38" t="s">
        <v>792</v>
      </c>
      <c r="G538" s="37" t="s">
        <v>828</v>
      </c>
      <c r="H538" s="38" t="s">
        <v>794</v>
      </c>
      <c r="I538" s="37" t="str">
        <f>G538</f>
        <v>3661600</v>
      </c>
      <c r="J538" s="37" t="str">
        <f>H538</f>
        <v>Gestra</v>
      </c>
      <c r="K538" s="34" t="s">
        <v>148</v>
      </c>
      <c r="L538" s="36">
        <v>1</v>
      </c>
      <c r="M538" s="104" t="s">
        <v>601</v>
      </c>
      <c r="N538" s="36">
        <v>0</v>
      </c>
      <c r="O538" s="36">
        <v>0</v>
      </c>
      <c r="P538" s="104" t="s">
        <v>601</v>
      </c>
      <c r="Q538" s="36">
        <v>10</v>
      </c>
      <c r="R538" s="121">
        <v>7269.41</v>
      </c>
      <c r="S538" s="121">
        <f>N538*R538</f>
        <v>0</v>
      </c>
      <c r="T538" s="122">
        <f>O538*R538</f>
        <v>0</v>
      </c>
      <c r="U538" s="105"/>
      <c r="W538" s="154">
        <v>536</v>
      </c>
      <c r="Y538" s="155"/>
    </row>
    <row r="539" spans="1:25" ht="38.25">
      <c r="A539" s="33" t="s">
        <v>829</v>
      </c>
      <c r="B539" s="18" t="s">
        <v>830</v>
      </c>
      <c r="C539" s="35" t="s">
        <v>831</v>
      </c>
      <c r="D539" s="45" t="s">
        <v>832</v>
      </c>
      <c r="E539" s="34" t="s">
        <v>161</v>
      </c>
      <c r="F539" s="38" t="s">
        <v>792</v>
      </c>
      <c r="G539" s="37" t="s">
        <v>833</v>
      </c>
      <c r="H539" s="38" t="s">
        <v>794</v>
      </c>
      <c r="I539" s="37" t="str">
        <f>G539</f>
        <v>348104757</v>
      </c>
      <c r="J539" s="37" t="s">
        <v>834</v>
      </c>
      <c r="K539" s="34" t="s">
        <v>148</v>
      </c>
      <c r="L539" s="36">
        <v>1</v>
      </c>
      <c r="M539" s="104" t="s">
        <v>601</v>
      </c>
      <c r="N539" s="36">
        <v>1</v>
      </c>
      <c r="O539" s="36">
        <v>1</v>
      </c>
      <c r="P539" s="104" t="s">
        <v>601</v>
      </c>
      <c r="Q539" s="36">
        <v>10</v>
      </c>
      <c r="R539" s="121">
        <v>8027.25</v>
      </c>
      <c r="S539" s="121">
        <f>N539*R539</f>
        <v>8027.25</v>
      </c>
      <c r="T539" s="122">
        <f>O539*R539</f>
        <v>8027.25</v>
      </c>
      <c r="U539" s="105"/>
      <c r="V539" s="55" t="s">
        <v>835</v>
      </c>
      <c r="W539" s="154">
        <v>537</v>
      </c>
      <c r="Y539" s="155"/>
    </row>
    <row r="540" spans="1:25" ht="38.25">
      <c r="A540" s="33" t="s">
        <v>836</v>
      </c>
      <c r="B540" s="18" t="s">
        <v>837</v>
      </c>
      <c r="C540" s="35" t="s">
        <v>831</v>
      </c>
      <c r="D540" s="45" t="s">
        <v>832</v>
      </c>
      <c r="E540" s="34" t="s">
        <v>161</v>
      </c>
      <c r="F540" s="38" t="s">
        <v>792</v>
      </c>
      <c r="G540" s="37" t="s">
        <v>838</v>
      </c>
      <c r="H540" s="38" t="s">
        <v>794</v>
      </c>
      <c r="I540" s="37" t="str">
        <f>G540</f>
        <v>3101241</v>
      </c>
      <c r="J540" s="37" t="s">
        <v>839</v>
      </c>
      <c r="K540" s="34" t="s">
        <v>148</v>
      </c>
      <c r="L540" s="36">
        <v>1</v>
      </c>
      <c r="M540" s="104" t="s">
        <v>601</v>
      </c>
      <c r="N540" s="36">
        <v>1</v>
      </c>
      <c r="O540" s="36">
        <v>1</v>
      </c>
      <c r="P540" s="104" t="s">
        <v>601</v>
      </c>
      <c r="Q540" s="36">
        <v>10</v>
      </c>
      <c r="R540" s="121">
        <v>7822.5</v>
      </c>
      <c r="S540" s="121">
        <f>N540*R540</f>
        <v>7822.5</v>
      </c>
      <c r="T540" s="122">
        <f>O540*R540</f>
        <v>7822.5</v>
      </c>
      <c r="U540" s="105"/>
      <c r="V540" s="55" t="s">
        <v>835</v>
      </c>
      <c r="W540" s="154">
        <v>538</v>
      </c>
      <c r="Y540" s="155"/>
    </row>
    <row r="541" spans="1:25" ht="38.25">
      <c r="A541" s="33" t="s">
        <v>840</v>
      </c>
      <c r="B541" s="18" t="s">
        <v>841</v>
      </c>
      <c r="C541" s="35" t="s">
        <v>831</v>
      </c>
      <c r="D541" s="45" t="s">
        <v>832</v>
      </c>
      <c r="E541" s="34" t="s">
        <v>161</v>
      </c>
      <c r="F541" s="38" t="s">
        <v>792</v>
      </c>
      <c r="G541" s="37" t="s">
        <v>842</v>
      </c>
      <c r="H541" s="38" t="s">
        <v>794</v>
      </c>
      <c r="I541" s="37" t="str">
        <f>G541</f>
        <v>3131642</v>
      </c>
      <c r="J541" s="37" t="s">
        <v>843</v>
      </c>
      <c r="K541" s="34" t="s">
        <v>148</v>
      </c>
      <c r="L541" s="36">
        <v>1</v>
      </c>
      <c r="M541" s="104" t="s">
        <v>601</v>
      </c>
      <c r="N541" s="36">
        <v>1</v>
      </c>
      <c r="O541" s="36">
        <v>1</v>
      </c>
      <c r="P541" s="104" t="s">
        <v>601</v>
      </c>
      <c r="Q541" s="36">
        <v>10</v>
      </c>
      <c r="R541" s="121">
        <v>5297.25</v>
      </c>
      <c r="S541" s="121">
        <f>N541*R541</f>
        <v>5297.25</v>
      </c>
      <c r="T541" s="122">
        <f>O541*R541</f>
        <v>5297.25</v>
      </c>
      <c r="U541" s="105"/>
      <c r="V541" s="55" t="s">
        <v>835</v>
      </c>
      <c r="W541" s="154">
        <v>539</v>
      </c>
      <c r="Y541" s="155"/>
    </row>
    <row r="542" spans="1:25" ht="38.25">
      <c r="A542" s="33" t="s">
        <v>844</v>
      </c>
      <c r="B542" s="18" t="s">
        <v>845</v>
      </c>
      <c r="C542" s="35" t="s">
        <v>846</v>
      </c>
      <c r="D542" s="45" t="s">
        <v>847</v>
      </c>
      <c r="E542" s="34" t="s">
        <v>161</v>
      </c>
      <c r="F542" s="38" t="s">
        <v>792</v>
      </c>
      <c r="G542" s="37" t="s">
        <v>848</v>
      </c>
      <c r="H542" s="38" t="s">
        <v>794</v>
      </c>
      <c r="I542" s="37" t="str">
        <f>G542</f>
        <v>3772548</v>
      </c>
      <c r="J542" s="37" t="s">
        <v>849</v>
      </c>
      <c r="K542" s="34" t="s">
        <v>148</v>
      </c>
      <c r="L542" s="36">
        <v>1</v>
      </c>
      <c r="M542" s="104" t="s">
        <v>601</v>
      </c>
      <c r="N542" s="36">
        <v>1</v>
      </c>
      <c r="O542" s="36">
        <v>1</v>
      </c>
      <c r="P542" s="104" t="s">
        <v>601</v>
      </c>
      <c r="Q542" s="36">
        <v>10</v>
      </c>
      <c r="R542" s="121">
        <v>12925.5</v>
      </c>
      <c r="S542" s="121">
        <f>N542*R542</f>
        <v>12925.5</v>
      </c>
      <c r="T542" s="122">
        <f>O542*R542</f>
        <v>12925.5</v>
      </c>
      <c r="U542" s="105"/>
      <c r="V542" s="55" t="s">
        <v>835</v>
      </c>
      <c r="W542" s="154">
        <v>540</v>
      </c>
      <c r="Y542" s="155"/>
    </row>
    <row r="543" spans="1:25">
      <c r="A543" s="33" t="s">
        <v>850</v>
      </c>
      <c r="B543" s="18" t="s">
        <v>851</v>
      </c>
      <c r="C543" s="35" t="s">
        <v>852</v>
      </c>
      <c r="D543" s="45" t="s">
        <v>853</v>
      </c>
      <c r="E543" s="34" t="s">
        <v>161</v>
      </c>
      <c r="F543" s="38" t="s">
        <v>792</v>
      </c>
      <c r="G543" s="37" t="s">
        <v>854</v>
      </c>
      <c r="H543" s="38" t="s">
        <v>794</v>
      </c>
      <c r="I543" s="37" t="str">
        <f>G543</f>
        <v>GSF 335</v>
      </c>
      <c r="J543" s="37" t="s">
        <v>855</v>
      </c>
      <c r="K543" s="34" t="s">
        <v>148</v>
      </c>
      <c r="L543" s="36">
        <v>1</v>
      </c>
      <c r="M543" s="104" t="s">
        <v>601</v>
      </c>
      <c r="N543" s="36">
        <v>1</v>
      </c>
      <c r="O543" s="36">
        <v>1</v>
      </c>
      <c r="P543" s="104" t="s">
        <v>601</v>
      </c>
      <c r="Q543" s="36">
        <v>10</v>
      </c>
      <c r="R543" s="121">
        <v>173.25</v>
      </c>
      <c r="S543" s="121">
        <f>N543*R543</f>
        <v>173.25</v>
      </c>
      <c r="T543" s="122">
        <f>O543*R543</f>
        <v>173.25</v>
      </c>
      <c r="U543" s="105"/>
      <c r="W543" s="154">
        <v>541</v>
      </c>
      <c r="Y543" s="155"/>
    </row>
    <row r="544" spans="1:25" ht="25.5">
      <c r="A544" s="33" t="s">
        <v>856</v>
      </c>
      <c r="B544" s="57" t="s">
        <v>857</v>
      </c>
      <c r="C544" s="45" t="s">
        <v>858</v>
      </c>
      <c r="D544" s="45" t="s">
        <v>858</v>
      </c>
      <c r="E544" s="34" t="s">
        <v>161</v>
      </c>
      <c r="F544" s="38" t="s">
        <v>859</v>
      </c>
      <c r="G544" s="37" t="s">
        <v>860</v>
      </c>
      <c r="H544" s="38" t="s">
        <v>859</v>
      </c>
      <c r="I544" s="37" t="str">
        <f>G544</f>
        <v>96533329</v>
      </c>
      <c r="J544" s="23" t="s">
        <v>861</v>
      </c>
      <c r="K544" s="34" t="s">
        <v>148</v>
      </c>
      <c r="L544" s="36">
        <v>1</v>
      </c>
      <c r="M544" s="104" t="s">
        <v>601</v>
      </c>
      <c r="N544" s="36">
        <v>0</v>
      </c>
      <c r="O544" s="36">
        <v>0</v>
      </c>
      <c r="P544" s="104" t="s">
        <v>601</v>
      </c>
      <c r="Q544" s="36">
        <v>3</v>
      </c>
      <c r="R544" s="121">
        <v>2380.88</v>
      </c>
      <c r="S544" s="121">
        <f>N544*R544</f>
        <v>0</v>
      </c>
      <c r="T544" s="122">
        <f>O544*R544</f>
        <v>0</v>
      </c>
      <c r="U544" s="105"/>
      <c r="W544" s="154">
        <v>542</v>
      </c>
      <c r="Y544" s="155"/>
    </row>
    <row r="545" spans="1:25" ht="25.5">
      <c r="A545" s="33" t="s">
        <v>862</v>
      </c>
      <c r="B545" s="57" t="s">
        <v>857</v>
      </c>
      <c r="C545" s="45" t="s">
        <v>863</v>
      </c>
      <c r="D545" s="45" t="s">
        <v>863</v>
      </c>
      <c r="E545" s="34" t="s">
        <v>161</v>
      </c>
      <c r="F545" s="38" t="s">
        <v>859</v>
      </c>
      <c r="G545" s="37" t="s">
        <v>864</v>
      </c>
      <c r="H545" s="38" t="s">
        <v>859</v>
      </c>
      <c r="I545" s="37" t="str">
        <f>G545</f>
        <v>96455086</v>
      </c>
      <c r="J545" s="23" t="s">
        <v>861</v>
      </c>
      <c r="K545" s="34" t="s">
        <v>148</v>
      </c>
      <c r="L545" s="36">
        <v>1</v>
      </c>
      <c r="M545" s="104" t="s">
        <v>601</v>
      </c>
      <c r="N545" s="36">
        <v>0</v>
      </c>
      <c r="O545" s="36">
        <v>0</v>
      </c>
      <c r="P545" s="104" t="s">
        <v>601</v>
      </c>
      <c r="Q545" s="36">
        <v>3</v>
      </c>
      <c r="R545" s="121">
        <v>757.05</v>
      </c>
      <c r="S545" s="121">
        <f>N545*R545</f>
        <v>0</v>
      </c>
      <c r="T545" s="122">
        <f>O545*R545</f>
        <v>0</v>
      </c>
      <c r="U545" s="105"/>
      <c r="W545" s="154">
        <v>543</v>
      </c>
      <c r="Y545" s="155"/>
    </row>
    <row r="546" spans="1:25" ht="25.5">
      <c r="A546" s="33" t="s">
        <v>865</v>
      </c>
      <c r="B546" s="57" t="s">
        <v>857</v>
      </c>
      <c r="C546" s="45" t="s">
        <v>866</v>
      </c>
      <c r="D546" s="45" t="s">
        <v>867</v>
      </c>
      <c r="E546" s="34" t="s">
        <v>161</v>
      </c>
      <c r="F546" s="38" t="s">
        <v>859</v>
      </c>
      <c r="G546" s="37" t="s">
        <v>868</v>
      </c>
      <c r="H546" s="38" t="s">
        <v>859</v>
      </c>
      <c r="I546" s="37" t="str">
        <f>G546</f>
        <v>96455092</v>
      </c>
      <c r="J546" s="23" t="s">
        <v>861</v>
      </c>
      <c r="K546" s="34" t="s">
        <v>148</v>
      </c>
      <c r="L546" s="36">
        <v>1</v>
      </c>
      <c r="M546" s="104" t="s">
        <v>601</v>
      </c>
      <c r="N546" s="36">
        <v>0</v>
      </c>
      <c r="O546" s="36">
        <v>0</v>
      </c>
      <c r="P546" s="104" t="s">
        <v>601</v>
      </c>
      <c r="Q546" s="36">
        <v>3</v>
      </c>
      <c r="R546" s="121">
        <v>852.6</v>
      </c>
      <c r="S546" s="121">
        <f>N546*R546</f>
        <v>0</v>
      </c>
      <c r="T546" s="122">
        <f>O546*R546</f>
        <v>0</v>
      </c>
      <c r="U546" s="105"/>
      <c r="W546" s="154">
        <v>544</v>
      </c>
      <c r="Y546" s="155"/>
    </row>
    <row r="547" spans="1:25" ht="25.5">
      <c r="A547" s="33"/>
      <c r="B547" s="18" t="s">
        <v>869</v>
      </c>
      <c r="C547" s="35" t="s">
        <v>870</v>
      </c>
      <c r="D547" s="45" t="s">
        <v>871</v>
      </c>
      <c r="E547" s="34" t="s">
        <v>161</v>
      </c>
      <c r="F547" s="38" t="s">
        <v>872</v>
      </c>
      <c r="G547" s="37" t="s">
        <v>873</v>
      </c>
      <c r="H547" s="38" t="s">
        <v>872</v>
      </c>
      <c r="I547" s="37" t="str">
        <f>G547</f>
        <v>Jgema / A110</v>
      </c>
      <c r="J547" s="38"/>
      <c r="K547" s="34" t="s">
        <v>148</v>
      </c>
      <c r="L547" s="36">
        <v>2</v>
      </c>
      <c r="M547" s="104" t="s">
        <v>601</v>
      </c>
      <c r="N547" s="36">
        <v>0</v>
      </c>
      <c r="O547" s="36">
        <v>0</v>
      </c>
      <c r="P547" s="104" t="s">
        <v>601</v>
      </c>
      <c r="Q547" s="36"/>
      <c r="R547" s="121"/>
      <c r="S547" s="121">
        <f>N547*R547</f>
        <v>0</v>
      </c>
      <c r="T547" s="122">
        <f>O547*R547</f>
        <v>0</v>
      </c>
      <c r="U547" s="105"/>
      <c r="W547" s="154">
        <v>545</v>
      </c>
      <c r="Y547" s="155"/>
    </row>
    <row r="548" spans="1:25">
      <c r="A548" s="33"/>
      <c r="B548" s="18" t="s">
        <v>874</v>
      </c>
      <c r="C548" s="35" t="s">
        <v>875</v>
      </c>
      <c r="D548" s="45" t="s">
        <v>876</v>
      </c>
      <c r="E548" s="34" t="s">
        <v>161</v>
      </c>
      <c r="F548" s="38" t="s">
        <v>872</v>
      </c>
      <c r="G548" s="37" t="s">
        <v>877</v>
      </c>
      <c r="H548" s="38" t="s">
        <v>872</v>
      </c>
      <c r="I548" s="37" t="str">
        <f>G548</f>
        <v>Jgema / AV500</v>
      </c>
      <c r="J548" s="38"/>
      <c r="K548" s="34" t="s">
        <v>148</v>
      </c>
      <c r="L548" s="36">
        <v>1</v>
      </c>
      <c r="M548" s="104" t="s">
        <v>601</v>
      </c>
      <c r="N548" s="36">
        <v>0</v>
      </c>
      <c r="O548" s="36">
        <v>0</v>
      </c>
      <c r="P548" s="104" t="s">
        <v>601</v>
      </c>
      <c r="Q548" s="36"/>
      <c r="R548" s="121"/>
      <c r="S548" s="121">
        <f>N548*R548</f>
        <v>0</v>
      </c>
      <c r="T548" s="122">
        <f>O548*R548</f>
        <v>0</v>
      </c>
      <c r="U548" s="105"/>
      <c r="W548" s="154">
        <v>546</v>
      </c>
      <c r="Y548" s="155"/>
    </row>
    <row r="549" spans="1:25">
      <c r="A549" s="31"/>
      <c r="E549" s="34"/>
      <c r="F549" s="22"/>
      <c r="G549" s="22"/>
      <c r="H549" s="22"/>
      <c r="I549" s="22"/>
      <c r="J549" s="22"/>
      <c r="K549" s="23"/>
      <c r="Q549" s="26" t="s">
        <v>7</v>
      </c>
      <c r="R549" s="46"/>
      <c r="S549" s="126">
        <f>SUM(S3:S548)</f>
        <v>714130.77999999956</v>
      </c>
      <c r="T549" s="126">
        <f>SUM(T3:T548)</f>
        <v>894762.79999999923</v>
      </c>
      <c r="U549" s="112"/>
    </row>
    <row r="550" spans="1:25">
      <c r="A550" s="31"/>
      <c r="E550" s="19"/>
      <c r="F550" s="22"/>
      <c r="G550" s="22"/>
      <c r="H550" s="22"/>
      <c r="I550" s="22"/>
      <c r="J550" s="22"/>
      <c r="K550" s="23"/>
    </row>
    <row r="551" spans="1:25">
      <c r="A551" s="31"/>
      <c r="E551" s="19"/>
      <c r="F551" s="22"/>
      <c r="G551" s="22"/>
      <c r="H551" s="22"/>
      <c r="I551" s="22"/>
      <c r="J551" s="22"/>
      <c r="K551" s="23"/>
    </row>
    <row r="552" spans="1:25">
      <c r="A552" s="31"/>
      <c r="E552" s="19"/>
      <c r="F552" s="22"/>
      <c r="G552" s="22"/>
      <c r="H552" s="22"/>
      <c r="I552" s="22"/>
      <c r="J552" s="22"/>
      <c r="K552" s="23"/>
    </row>
    <row r="553" spans="1:25">
      <c r="A553" s="31"/>
      <c r="E553" s="19"/>
      <c r="F553" s="22"/>
      <c r="G553" s="22"/>
      <c r="H553" s="22"/>
      <c r="I553" s="22"/>
      <c r="J553" s="22"/>
      <c r="K553" s="23"/>
    </row>
    <row r="554" spans="1:25">
      <c r="A554" s="31"/>
      <c r="E554" s="19"/>
      <c r="F554" s="22"/>
      <c r="G554" s="22"/>
      <c r="H554" s="22"/>
      <c r="I554" s="22"/>
      <c r="J554" s="22"/>
      <c r="K554" s="23"/>
    </row>
    <row r="555" spans="1:25">
      <c r="A555" s="31"/>
      <c r="E555" s="19"/>
      <c r="F555" s="22"/>
      <c r="G555" s="22"/>
      <c r="H555" s="22"/>
      <c r="I555" s="22"/>
      <c r="J555" s="22"/>
      <c r="K555" s="23"/>
    </row>
    <row r="556" spans="1:25">
      <c r="A556" s="31"/>
      <c r="E556" s="19"/>
      <c r="F556" s="22"/>
      <c r="G556" s="22"/>
      <c r="H556" s="22"/>
      <c r="I556" s="22"/>
      <c r="J556" s="22"/>
      <c r="K556" s="23"/>
    </row>
    <row r="557" spans="1:25">
      <c r="A557" s="31"/>
      <c r="E557" s="19"/>
      <c r="F557" s="22"/>
      <c r="G557" s="22"/>
      <c r="H557" s="22"/>
      <c r="I557" s="22"/>
      <c r="J557" s="22"/>
      <c r="K557" s="23"/>
    </row>
    <row r="558" spans="1:25">
      <c r="A558" s="31"/>
      <c r="E558" s="19"/>
      <c r="F558" s="22"/>
      <c r="G558" s="22"/>
      <c r="H558" s="22"/>
      <c r="I558" s="22"/>
      <c r="J558" s="22"/>
      <c r="K558" s="23"/>
    </row>
    <row r="559" spans="1:25">
      <c r="E559" s="29"/>
    </row>
    <row r="560" spans="1:25">
      <c r="E560" s="29"/>
    </row>
  </sheetData>
  <autoFilter ref="A2:W549">
    <sortState ref="A3:AC549">
      <sortCondition ref="W2:W549"/>
    </sortState>
  </autoFilter>
  <phoneticPr fontId="2" type="noConversion"/>
  <pageMargins left="0.78740157480314965" right="0.78740157480314965" top="1.2598425196850394" bottom="0.98425196850393704" header="0.51181102362204722" footer="0.51181102362204722"/>
  <pageSetup paperSize="8" scale="55" fitToHeight="0" orientation="landscape" r:id="rId1"/>
  <headerFooter>
    <oddHeader>&amp;C
&amp;"Arial,Fett"
&amp;12Lista części zapasowych&amp;10
&amp;"Fett,Fett"Spare and wear parts lists&amp;12
&amp;R&amp;"Fett,Fett"ZTUOK Konin</oddHeader>
    <oddFooter xml:space="preserve">&amp;L&amp;"Calibri,Standard"&amp;6&amp;Z&amp;F&amp;CPage: &amp;P/&amp;N&amp;RDate: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zoomScaleNormal="100" workbookViewId="0">
      <selection activeCell="C23" sqref="A1:C23"/>
    </sheetView>
  </sheetViews>
  <sheetFormatPr baseColWidth="10" defaultRowHeight="12.75"/>
  <cols>
    <col min="1" max="1" width="20.7109375" style="2" customWidth="1"/>
    <col min="2" max="2" width="45.42578125" style="4" customWidth="1"/>
    <col min="3" max="3" width="71.7109375" style="3" customWidth="1"/>
    <col min="4" max="4" width="11.42578125" style="1"/>
  </cols>
  <sheetData>
    <row r="1" spans="1:4" s="5" customFormat="1" ht="39.75" customHeight="1" thickBot="1">
      <c r="A1" s="144" t="s">
        <v>90</v>
      </c>
      <c r="B1" s="145" t="s">
        <v>8</v>
      </c>
      <c r="C1" s="145" t="s">
        <v>9</v>
      </c>
    </row>
    <row r="2" spans="1:4" s="7" customFormat="1" ht="25.5" customHeight="1">
      <c r="A2" s="146" t="s">
        <v>10</v>
      </c>
      <c r="B2" s="147" t="s">
        <v>11</v>
      </c>
      <c r="C2" s="148" t="s">
        <v>39</v>
      </c>
      <c r="D2" s="6"/>
    </row>
    <row r="3" spans="1:4" s="7" customFormat="1" ht="25.5" customHeight="1">
      <c r="A3" s="8" t="s">
        <v>12</v>
      </c>
      <c r="B3" s="149" t="s">
        <v>13</v>
      </c>
      <c r="C3" s="150" t="s">
        <v>14</v>
      </c>
      <c r="D3" s="6"/>
    </row>
    <row r="4" spans="1:4" s="7" customFormat="1" ht="25.5" customHeight="1">
      <c r="A4" s="8" t="s">
        <v>15</v>
      </c>
      <c r="B4" s="149" t="s">
        <v>141</v>
      </c>
      <c r="C4" s="153" t="s">
        <v>146</v>
      </c>
      <c r="D4" s="6"/>
    </row>
    <row r="5" spans="1:4" s="7" customFormat="1" ht="25.5" customHeight="1">
      <c r="A5" s="8" t="s">
        <v>16</v>
      </c>
      <c r="B5" s="149" t="s">
        <v>143</v>
      </c>
      <c r="C5" s="153" t="s">
        <v>145</v>
      </c>
      <c r="D5" s="6"/>
    </row>
    <row r="6" spans="1:4" s="7" customFormat="1" ht="25.5" customHeight="1">
      <c r="A6" s="8" t="s">
        <v>19</v>
      </c>
      <c r="B6" s="149" t="s">
        <v>17</v>
      </c>
      <c r="C6" s="150" t="s">
        <v>18</v>
      </c>
      <c r="D6" s="6"/>
    </row>
    <row r="7" spans="1:4" s="7" customFormat="1" ht="25.5" customHeight="1">
      <c r="A7" s="8" t="s">
        <v>22</v>
      </c>
      <c r="B7" s="149" t="s">
        <v>20</v>
      </c>
      <c r="C7" s="150" t="s">
        <v>21</v>
      </c>
      <c r="D7" s="6"/>
    </row>
    <row r="8" spans="1:4" s="7" customFormat="1" ht="25.5" customHeight="1">
      <c r="A8" s="8" t="s">
        <v>25</v>
      </c>
      <c r="B8" s="149" t="s">
        <v>23</v>
      </c>
      <c r="C8" s="150" t="s">
        <v>24</v>
      </c>
      <c r="D8" s="6"/>
    </row>
    <row r="9" spans="1:4" s="7" customFormat="1" ht="25.5" customHeight="1">
      <c r="A9" s="151" t="s">
        <v>58</v>
      </c>
      <c r="B9" s="149" t="s">
        <v>26</v>
      </c>
      <c r="C9" s="150" t="s">
        <v>27</v>
      </c>
      <c r="D9" s="6"/>
    </row>
    <row r="10" spans="1:4" s="7" customFormat="1" ht="25.5" customHeight="1">
      <c r="A10" s="151" t="s">
        <v>59</v>
      </c>
      <c r="B10" s="149" t="s">
        <v>42</v>
      </c>
      <c r="C10" s="152" t="s">
        <v>42</v>
      </c>
      <c r="D10" s="6"/>
    </row>
    <row r="11" spans="1:4" s="7" customFormat="1" ht="25.5" customHeight="1">
      <c r="A11" s="151" t="s">
        <v>60</v>
      </c>
      <c r="B11" s="149" t="s">
        <v>28</v>
      </c>
      <c r="C11" s="150" t="s">
        <v>29</v>
      </c>
      <c r="D11" s="6"/>
    </row>
    <row r="12" spans="1:4" s="7" customFormat="1" ht="25.5" customHeight="1">
      <c r="A12" s="151" t="s">
        <v>61</v>
      </c>
      <c r="B12" s="149" t="s">
        <v>147</v>
      </c>
      <c r="C12" s="150" t="s">
        <v>30</v>
      </c>
      <c r="D12" s="6"/>
    </row>
    <row r="13" spans="1:4" s="7" customFormat="1" ht="25.5" customHeight="1">
      <c r="A13" s="151" t="s">
        <v>62</v>
      </c>
      <c r="B13" s="149" t="s">
        <v>43</v>
      </c>
      <c r="C13" s="150" t="s">
        <v>31</v>
      </c>
      <c r="D13" s="6"/>
    </row>
    <row r="14" spans="1:4" s="7" customFormat="1" ht="25.5" customHeight="1">
      <c r="A14" s="151" t="s">
        <v>63</v>
      </c>
      <c r="B14" s="149" t="s">
        <v>41</v>
      </c>
      <c r="C14" s="153" t="s">
        <v>48</v>
      </c>
      <c r="D14" s="6"/>
    </row>
    <row r="15" spans="1:4" s="7" customFormat="1" ht="25.5" customHeight="1">
      <c r="A15" s="151" t="s">
        <v>64</v>
      </c>
      <c r="B15" s="149" t="s">
        <v>52</v>
      </c>
      <c r="C15" s="150" t="s">
        <v>36</v>
      </c>
      <c r="D15" s="6"/>
    </row>
    <row r="16" spans="1:4" s="7" customFormat="1" ht="25.5" customHeight="1">
      <c r="A16" s="151" t="s">
        <v>65</v>
      </c>
      <c r="B16" s="149" t="s">
        <v>53</v>
      </c>
      <c r="C16" s="150" t="s">
        <v>36</v>
      </c>
      <c r="D16" s="6"/>
    </row>
    <row r="17" spans="1:4" s="7" customFormat="1" ht="25.5" customHeight="1">
      <c r="A17" s="151" t="s">
        <v>66</v>
      </c>
      <c r="B17" s="149" t="s">
        <v>40</v>
      </c>
      <c r="C17" s="153" t="s">
        <v>49</v>
      </c>
      <c r="D17" s="6"/>
    </row>
    <row r="18" spans="1:4" s="7" customFormat="1" ht="25.5" customHeight="1">
      <c r="A18" s="151" t="s">
        <v>67</v>
      </c>
      <c r="B18" s="149" t="s">
        <v>32</v>
      </c>
      <c r="C18" s="150" t="s">
        <v>33</v>
      </c>
      <c r="D18" s="6"/>
    </row>
    <row r="19" spans="1:4" s="7" customFormat="1" ht="25.5" customHeight="1">
      <c r="A19" s="151" t="s">
        <v>45</v>
      </c>
      <c r="B19" s="149" t="s">
        <v>34</v>
      </c>
      <c r="C19" s="150" t="s">
        <v>37</v>
      </c>
      <c r="D19" s="6"/>
    </row>
    <row r="20" spans="1:4" s="7" customFormat="1" ht="25.5" customHeight="1">
      <c r="A20" s="151" t="s">
        <v>38</v>
      </c>
      <c r="B20" s="149" t="s">
        <v>54</v>
      </c>
      <c r="C20" s="153" t="s">
        <v>56</v>
      </c>
      <c r="D20" s="6"/>
    </row>
    <row r="21" spans="1:4" s="7" customFormat="1" ht="25.5" customHeight="1">
      <c r="A21" s="151" t="s">
        <v>68</v>
      </c>
      <c r="B21" s="149" t="s">
        <v>55</v>
      </c>
      <c r="C21" s="153" t="s">
        <v>57</v>
      </c>
      <c r="D21" s="6"/>
    </row>
    <row r="22" spans="1:4" s="7" customFormat="1" ht="25.5" customHeight="1">
      <c r="A22" s="151" t="s">
        <v>144</v>
      </c>
      <c r="B22" s="149" t="s">
        <v>156</v>
      </c>
      <c r="C22" s="153" t="s">
        <v>157</v>
      </c>
      <c r="D22" s="6"/>
    </row>
    <row r="23" spans="1:4" s="7" customFormat="1" ht="25.5" customHeight="1">
      <c r="A23" s="151" t="s">
        <v>154</v>
      </c>
      <c r="B23" s="149" t="s">
        <v>155</v>
      </c>
      <c r="C23" s="153" t="s">
        <v>158</v>
      </c>
      <c r="D23" s="6"/>
    </row>
  </sheetData>
  <phoneticPr fontId="2" type="noConversion"/>
  <pageMargins left="0.78740157480314965" right="0.78740157480314965" top="1.6535433070866143" bottom="0.98425196850393704" header="0.51181102362204722" footer="0.51181102362204722"/>
  <pageSetup paperSize="9" scale="67" orientation="landscape" r:id="rId1"/>
  <headerFooter>
    <oddHeader>&amp;C&amp;"Arial,Fett"
&amp;"Fett,Fett"&amp;12Legende for spare and wearing parts lists&amp;"Fett,Standard"
&amp;R&amp;"Fett,Fett"ZTUOK Konin</oddHeader>
    <oddFooter>&amp;L&amp;"Calibri,Standard"&amp;6&amp;Z&amp;F&amp;C          &amp;RDate: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zoomScaleNormal="100" workbookViewId="0">
      <selection activeCell="C23" sqref="A1:C23"/>
    </sheetView>
  </sheetViews>
  <sheetFormatPr baseColWidth="10" defaultColWidth="11.42578125" defaultRowHeight="12.75"/>
  <cols>
    <col min="1" max="1" width="13.5703125" style="2" customWidth="1"/>
    <col min="2" max="2" width="45.42578125" style="4" customWidth="1"/>
    <col min="3" max="3" width="71.7109375" style="3" customWidth="1"/>
    <col min="4" max="4" width="11.42578125" style="1"/>
  </cols>
  <sheetData>
    <row r="1" spans="1:4" s="5" customFormat="1" ht="30" customHeight="1" thickBot="1">
      <c r="A1" s="144" t="s">
        <v>99</v>
      </c>
      <c r="B1" s="145" t="s">
        <v>91</v>
      </c>
      <c r="C1" s="145" t="s">
        <v>100</v>
      </c>
    </row>
    <row r="2" spans="1:4" s="7" customFormat="1" ht="25.5" customHeight="1">
      <c r="A2" s="146" t="s">
        <v>101</v>
      </c>
      <c r="B2" s="147" t="s">
        <v>72</v>
      </c>
      <c r="C2" s="148" t="s">
        <v>102</v>
      </c>
      <c r="D2" s="6"/>
    </row>
    <row r="3" spans="1:4" s="7" customFormat="1" ht="25.5" customHeight="1">
      <c r="A3" s="8" t="s">
        <v>103</v>
      </c>
      <c r="B3" s="149" t="s">
        <v>73</v>
      </c>
      <c r="C3" s="150" t="s">
        <v>104</v>
      </c>
      <c r="D3" s="6"/>
    </row>
    <row r="4" spans="1:4" s="7" customFormat="1" ht="25.5" customHeight="1">
      <c r="A4" s="8" t="s">
        <v>105</v>
      </c>
      <c r="B4" s="149" t="s">
        <v>140</v>
      </c>
      <c r="C4" s="150" t="s">
        <v>106</v>
      </c>
      <c r="D4" s="6"/>
    </row>
    <row r="5" spans="1:4" s="7" customFormat="1" ht="25.5" customHeight="1">
      <c r="A5" s="8" t="s">
        <v>107</v>
      </c>
      <c r="B5" s="149" t="s">
        <v>142</v>
      </c>
      <c r="C5" s="150" t="s">
        <v>106</v>
      </c>
      <c r="D5" s="6"/>
    </row>
    <row r="6" spans="1:4" s="7" customFormat="1" ht="25.5" customHeight="1">
      <c r="A6" s="8" t="s">
        <v>109</v>
      </c>
      <c r="B6" s="149" t="s">
        <v>74</v>
      </c>
      <c r="C6" s="150" t="s">
        <v>108</v>
      </c>
      <c r="D6" s="6"/>
    </row>
    <row r="7" spans="1:4" s="7" customFormat="1" ht="25.5" customHeight="1">
      <c r="A7" s="8" t="s">
        <v>111</v>
      </c>
      <c r="B7" s="149" t="s">
        <v>75</v>
      </c>
      <c r="C7" s="150" t="s">
        <v>110</v>
      </c>
      <c r="D7" s="6"/>
    </row>
    <row r="8" spans="1:4" s="7" customFormat="1" ht="25.5" customHeight="1">
      <c r="A8" s="8" t="s">
        <v>113</v>
      </c>
      <c r="B8" s="149" t="s">
        <v>76</v>
      </c>
      <c r="C8" s="150" t="s">
        <v>112</v>
      </c>
      <c r="D8" s="6"/>
    </row>
    <row r="9" spans="1:4" s="7" customFormat="1" ht="25.5" customHeight="1">
      <c r="A9" s="151" t="s">
        <v>115</v>
      </c>
      <c r="B9" s="149" t="s">
        <v>77</v>
      </c>
      <c r="C9" s="150" t="s">
        <v>114</v>
      </c>
      <c r="D9" s="6"/>
    </row>
    <row r="10" spans="1:4" s="7" customFormat="1" ht="25.5" customHeight="1">
      <c r="A10" s="151" t="s">
        <v>117</v>
      </c>
      <c r="B10" s="149" t="s">
        <v>78</v>
      </c>
      <c r="C10" s="152" t="s">
        <v>116</v>
      </c>
      <c r="D10" s="6"/>
    </row>
    <row r="11" spans="1:4" s="7" customFormat="1" ht="25.5" customHeight="1">
      <c r="A11" s="151" t="s">
        <v>119</v>
      </c>
      <c r="B11" s="149" t="s">
        <v>79</v>
      </c>
      <c r="C11" s="150" t="s">
        <v>118</v>
      </c>
      <c r="D11" s="6"/>
    </row>
    <row r="12" spans="1:4" s="7" customFormat="1" ht="25.5" customHeight="1">
      <c r="A12" s="151" t="s">
        <v>121</v>
      </c>
      <c r="B12" s="149" t="s">
        <v>92</v>
      </c>
      <c r="C12" s="150" t="s">
        <v>120</v>
      </c>
      <c r="D12" s="6"/>
    </row>
    <row r="13" spans="1:4" s="7" customFormat="1" ht="25.5" customHeight="1">
      <c r="A13" s="151" t="s">
        <v>123</v>
      </c>
      <c r="B13" s="149" t="s">
        <v>81</v>
      </c>
      <c r="C13" s="150" t="s">
        <v>122</v>
      </c>
      <c r="D13" s="6"/>
    </row>
    <row r="14" spans="1:4" s="7" customFormat="1" ht="25.5" customHeight="1">
      <c r="A14" s="151" t="s">
        <v>125</v>
      </c>
      <c r="B14" s="149" t="s">
        <v>93</v>
      </c>
      <c r="C14" s="153" t="s">
        <v>124</v>
      </c>
      <c r="D14" s="6"/>
    </row>
    <row r="15" spans="1:4" s="7" customFormat="1" ht="25.5" customHeight="1">
      <c r="A15" s="151" t="s">
        <v>127</v>
      </c>
      <c r="B15" s="149" t="s">
        <v>83</v>
      </c>
      <c r="C15" s="150" t="s">
        <v>126</v>
      </c>
      <c r="D15" s="6"/>
    </row>
    <row r="16" spans="1:4" s="7" customFormat="1" ht="25.5" customHeight="1">
      <c r="A16" s="151" t="s">
        <v>128</v>
      </c>
      <c r="B16" s="149" t="s">
        <v>84</v>
      </c>
      <c r="C16" s="150" t="s">
        <v>126</v>
      </c>
      <c r="D16" s="6"/>
    </row>
    <row r="17" spans="1:4" s="7" customFormat="1" ht="25.5" customHeight="1">
      <c r="A17" s="151" t="s">
        <v>130</v>
      </c>
      <c r="B17" s="149" t="s">
        <v>94</v>
      </c>
      <c r="C17" s="153" t="s">
        <v>129</v>
      </c>
      <c r="D17" s="6"/>
    </row>
    <row r="18" spans="1:4" s="7" customFormat="1" ht="25.5" customHeight="1">
      <c r="A18" s="151" t="s">
        <v>132</v>
      </c>
      <c r="B18" s="149" t="s">
        <v>95</v>
      </c>
      <c r="C18" s="150" t="s">
        <v>131</v>
      </c>
      <c r="D18" s="6"/>
    </row>
    <row r="19" spans="1:4" s="7" customFormat="1" ht="25.5" customHeight="1">
      <c r="A19" s="151" t="s">
        <v>134</v>
      </c>
      <c r="B19" s="149" t="s">
        <v>96</v>
      </c>
      <c r="C19" s="150" t="s">
        <v>133</v>
      </c>
      <c r="D19" s="6"/>
    </row>
    <row r="20" spans="1:4" s="7" customFormat="1" ht="25.5" customHeight="1">
      <c r="A20" s="151" t="s">
        <v>136</v>
      </c>
      <c r="B20" s="149" t="s">
        <v>97</v>
      </c>
      <c r="C20" s="153" t="s">
        <v>135</v>
      </c>
      <c r="D20" s="6"/>
    </row>
    <row r="21" spans="1:4" s="7" customFormat="1" ht="25.5" customHeight="1">
      <c r="A21" s="151" t="s">
        <v>138</v>
      </c>
      <c r="B21" s="149" t="s">
        <v>98</v>
      </c>
      <c r="C21" s="153" t="s">
        <v>137</v>
      </c>
      <c r="D21" s="6"/>
    </row>
    <row r="22" spans="1:4" s="7" customFormat="1" ht="25.5" customHeight="1">
      <c r="A22" s="151" t="s">
        <v>144</v>
      </c>
      <c r="B22" s="149" t="s">
        <v>159</v>
      </c>
      <c r="C22" s="150" t="s">
        <v>139</v>
      </c>
      <c r="D22" s="6"/>
    </row>
    <row r="23" spans="1:4" s="7" customFormat="1" ht="25.5" customHeight="1">
      <c r="A23" s="151" t="s">
        <v>154</v>
      </c>
      <c r="B23" s="149" t="s">
        <v>160</v>
      </c>
      <c r="C23" s="150" t="s">
        <v>139</v>
      </c>
      <c r="D23" s="6"/>
    </row>
  </sheetData>
  <pageMargins left="0.78740157480314965" right="0.78740157480314965" top="1.6535433070866143" bottom="0.98425196850393704" header="0.51181102362204722" footer="0.51181102362204722"/>
  <pageSetup paperSize="9" scale="70" orientation="landscape" r:id="rId1"/>
  <headerFooter>
    <oddHeader xml:space="preserve">&amp;C&amp;"Fett,Standard"&amp;12Legenda do wykazu części zamiennych i szybkozużywających się
&amp;R&amp;"Fett,Standard"ZTUOK Konin
</oddHeader>
    <oddFooter xml:space="preserve">&amp;L&amp;"Standard,Standard"&amp;6&amp;U&amp;Z&amp;F&amp;C          &amp;RData: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6</vt:i4>
      </vt:variant>
    </vt:vector>
  </HeadingPairs>
  <TitlesOfParts>
    <vt:vector size="9" baseType="lpstr">
      <vt:lpstr>Spare parts list</vt:lpstr>
      <vt:lpstr>Legend (EN)</vt:lpstr>
      <vt:lpstr>Legenda (PL)</vt:lpstr>
      <vt:lpstr>'Legend (EN)'!Druckbereich</vt:lpstr>
      <vt:lpstr>'Legenda (PL)'!Druckbereich</vt:lpstr>
      <vt:lpstr>'Spare parts list'!Druckbereich</vt:lpstr>
      <vt:lpstr>'Legend (EN)'!Drucktitel</vt:lpstr>
      <vt:lpstr>'Legenda (PL)'!Drucktitel</vt:lpstr>
      <vt:lpstr>'Spare parts list'!Drucktitel</vt:lpstr>
    </vt:vector>
  </TitlesOfParts>
  <Company>Martin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 - Abteilung</dc:creator>
  <cp:lastModifiedBy>Cicatka Johannes</cp:lastModifiedBy>
  <cp:lastPrinted>2015-08-06T14:39:11Z</cp:lastPrinted>
  <dcterms:created xsi:type="dcterms:W3CDTF">2009-06-02T09:07:57Z</dcterms:created>
  <dcterms:modified xsi:type="dcterms:W3CDTF">2015-08-06T15:35:26Z</dcterms:modified>
</cp:coreProperties>
</file>